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20" yWindow="-120" windowWidth="20736" windowHeight="11160" tabRatio="622"/>
  </bookViews>
  <sheets>
    <sheet name="園･学校記入用" sheetId="30" r:id="rId1"/>
    <sheet name="GAA記入用" sheetId="32" r:id="rId2"/>
    <sheet name="記入例" sheetId="31" r:id="rId3"/>
    <sheet name="選択肢" sheetId="7" r:id="rId4"/>
  </sheets>
  <definedNames>
    <definedName name="_xlnm.Print_Area" localSheetId="1">GAA記入用!$A$1:$Q$35</definedName>
    <definedName name="_xlnm.Print_Area" localSheetId="0">園･学校記入用!$A$1:$Q$35</definedName>
    <definedName name="_xlnm.Print_Area" localSheetId="2">記入例!$A$1:$Q$35</definedName>
    <definedName name="祝日" localSheetId="1">選択肢!#REF!</definedName>
    <definedName name="祝日" localSheetId="0">選択肢!#REF!</definedName>
    <definedName name="祝日" localSheetId="2">選択肢!#REF!</definedName>
    <definedName name="祝日">選択肢!#REF!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32" l="1"/>
  <c r="P6" i="32" l="1"/>
  <c r="D6" i="32"/>
  <c r="L24" i="32" l="1"/>
  <c r="L28" i="32"/>
  <c r="L27" i="32"/>
  <c r="L26" i="32"/>
  <c r="L25" i="32"/>
  <c r="L23" i="32"/>
  <c r="L22" i="32"/>
  <c r="L21" i="32"/>
  <c r="L20" i="32"/>
  <c r="L19" i="32"/>
  <c r="G6" i="32"/>
  <c r="D5" i="32"/>
  <c r="O32" i="31" l="1"/>
  <c r="L32" i="31"/>
  <c r="P32" i="31" s="1"/>
  <c r="H32" i="31"/>
  <c r="G32" i="31"/>
  <c r="P30" i="31"/>
  <c r="K30" i="31"/>
  <c r="D10" i="32"/>
  <c r="P30" i="30"/>
  <c r="K30" i="30"/>
  <c r="O32" i="30"/>
  <c r="L32" i="30"/>
  <c r="P32" i="30" s="1"/>
  <c r="H32" i="30"/>
  <c r="H32" i="32"/>
  <c r="K30" i="32"/>
  <c r="N30" i="32"/>
  <c r="O32" i="32"/>
  <c r="K32" i="32"/>
  <c r="G32" i="32"/>
  <c r="E9" i="32"/>
  <c r="E8" i="32"/>
  <c r="L32" i="32" l="1"/>
  <c r="P30" i="32"/>
  <c r="E31" i="32"/>
  <c r="F31" i="32"/>
  <c r="F19" i="30" l="1"/>
  <c r="F19" i="32" s="1"/>
  <c r="P6" i="30"/>
  <c r="K28" i="32"/>
  <c r="J28" i="32"/>
  <c r="K27" i="32"/>
  <c r="J27" i="32"/>
  <c r="K26" i="32"/>
  <c r="J26" i="32"/>
  <c r="K25" i="32"/>
  <c r="J25" i="32"/>
  <c r="K24" i="32"/>
  <c r="J24" i="32"/>
  <c r="K23" i="32"/>
  <c r="J23" i="32"/>
  <c r="K22" i="32"/>
  <c r="J22" i="32"/>
  <c r="K21" i="32"/>
  <c r="J21" i="32"/>
  <c r="K20" i="32"/>
  <c r="J20" i="32"/>
  <c r="K1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E28" i="32"/>
  <c r="D28" i="32"/>
  <c r="C28" i="32"/>
  <c r="E27" i="32"/>
  <c r="D27" i="32"/>
  <c r="C27" i="32"/>
  <c r="E26" i="32"/>
  <c r="D26" i="32"/>
  <c r="C26" i="32"/>
  <c r="E25" i="32"/>
  <c r="D25" i="32"/>
  <c r="C25" i="32"/>
  <c r="E24" i="32"/>
  <c r="D24" i="32"/>
  <c r="C24" i="32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F28" i="31" l="1"/>
  <c r="F27" i="31"/>
  <c r="F26" i="31"/>
  <c r="F25" i="31"/>
  <c r="F24" i="31"/>
  <c r="F23" i="31"/>
  <c r="F22" i="31"/>
  <c r="F21" i="31"/>
  <c r="F20" i="31"/>
  <c r="F19" i="31"/>
  <c r="P6" i="31"/>
  <c r="F28" i="30" l="1"/>
  <c r="F28" i="32" s="1"/>
  <c r="F27" i="30"/>
  <c r="F27" i="32" s="1"/>
  <c r="F26" i="30"/>
  <c r="F26" i="32" s="1"/>
  <c r="F25" i="30"/>
  <c r="F25" i="32" s="1"/>
  <c r="F24" i="30"/>
  <c r="F24" i="32" s="1"/>
  <c r="F23" i="30"/>
  <c r="F23" i="32" s="1"/>
  <c r="F22" i="30"/>
  <c r="F22" i="32" s="1"/>
  <c r="F21" i="30"/>
  <c r="F21" i="32" s="1"/>
  <c r="F20" i="30"/>
  <c r="F20" i="32" s="1"/>
  <c r="L5" i="30"/>
  <c r="L5" i="32" s="1"/>
  <c r="E30" i="31"/>
  <c r="E30" i="32"/>
  <c r="F30" i="32"/>
  <c r="F30" i="31"/>
</calcChain>
</file>

<file path=xl/comments1.xml><?xml version="1.0" encoding="utf-8"?>
<comments xmlns="http://schemas.openxmlformats.org/spreadsheetml/2006/main">
  <authors>
    <author>uzapi</author>
    <author>鵜澤　政仁</author>
  </authors>
  <commentLis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■自動入力■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H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</t>
        </r>
        <r>
          <rPr>
            <sz val="10"/>
            <color indexed="81"/>
            <rFont val="HGS創英角ﾎﾟｯﾌﾟ体"/>
            <family val="3"/>
            <charset val="128"/>
          </rPr>
          <t>氏名を記入</t>
        </r>
      </text>
    </comment>
    <comment ref="L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N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 
</t>
        </r>
      </text>
    </comment>
    <comment ref="D10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HGS創英角ﾎﾟｯﾌﾟ体"/>
            <family val="3"/>
            <charset val="128"/>
          </rPr>
          <t xml:space="preserve">依頼内容を
詳細に記入
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theme="1"/>
            <rFont val="游ゴシック"/>
            <family val="3"/>
            <charset val="128"/>
            <scheme val="minor"/>
          </rPr>
          <t>年</t>
        </r>
      </text>
    </comment>
    <comment ref="D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月</t>
        </r>
      </text>
    </comment>
    <comment ref="E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日</t>
        </r>
      </text>
    </comment>
    <comment ref="G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時</t>
        </r>
      </text>
    </comment>
    <comment ref="H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theme="1"/>
            <rFont val="游ゴシック"/>
            <family val="3"/>
            <charset val="128"/>
            <scheme val="minor"/>
          </rPr>
          <t>時</t>
        </r>
      </text>
    </comment>
    <comment ref="K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C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H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I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N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G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H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O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</commentList>
</comments>
</file>

<file path=xl/comments2.xml><?xml version="1.0" encoding="utf-8"?>
<comments xmlns="http://schemas.openxmlformats.org/spreadsheetml/2006/main">
  <authors>
    <author>uzapi</author>
    <author>鵜澤　政仁</author>
  </authors>
  <commentLis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■自動入力■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G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</t>
        </r>
        <r>
          <rPr>
            <sz val="10"/>
            <color indexed="81"/>
            <rFont val="HGS創英角ﾎﾟｯﾌﾟ体"/>
            <family val="3"/>
            <charset val="128"/>
          </rPr>
          <t>氏名を記入</t>
        </r>
      </text>
    </comment>
    <comment ref="L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N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 
</t>
        </r>
      </text>
    </comment>
    <comment ref="D10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HGS創英角ﾎﾟｯﾌﾟ体"/>
            <family val="3"/>
            <charset val="128"/>
          </rPr>
          <t xml:space="preserve">依頼内容を
詳細に記入
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theme="1"/>
            <rFont val="游ゴシック"/>
            <family val="3"/>
            <charset val="128"/>
            <scheme val="minor"/>
          </rPr>
          <t>年</t>
        </r>
      </text>
    </comment>
    <comment ref="D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月</t>
        </r>
      </text>
    </comment>
    <comment ref="E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日</t>
        </r>
      </text>
    </comment>
    <comment ref="G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時</t>
        </r>
      </text>
    </comment>
    <comment ref="H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C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H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I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N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G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H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O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</commentList>
</comments>
</file>

<file path=xl/comments3.xml><?xml version="1.0" encoding="utf-8"?>
<comments xmlns="http://schemas.openxmlformats.org/spreadsheetml/2006/main">
  <authors>
    <author>uzapi</author>
    <author>鵜澤　政仁</author>
  </authors>
  <commentLis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■自動入力■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G6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</t>
        </r>
        <r>
          <rPr>
            <sz val="10"/>
            <color indexed="81"/>
            <rFont val="HGS創英角ﾎﾟｯﾌﾟ体"/>
            <family val="3"/>
            <charset val="128"/>
          </rPr>
          <t>氏名を記入</t>
        </r>
      </text>
    </comment>
    <comment ref="L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N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 
</t>
        </r>
      </text>
    </comment>
    <comment ref="D10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HGS創英角ﾎﾟｯﾌﾟ体"/>
            <family val="3"/>
            <charset val="128"/>
          </rPr>
          <t xml:space="preserve">依頼内容を
詳細に記入
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theme="1"/>
            <rFont val="游ゴシック"/>
            <family val="3"/>
            <charset val="128"/>
            <scheme val="minor"/>
          </rPr>
          <t>年</t>
        </r>
      </text>
    </comment>
    <comment ref="D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月</t>
        </r>
      </text>
    </comment>
    <comment ref="E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日</t>
        </r>
      </text>
    </comment>
    <comment ref="G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時</t>
        </r>
      </text>
    </comment>
    <comment ref="H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1"/>
            <color theme="1"/>
            <rFont val="游ゴシック"/>
            <family val="3"/>
            <charset val="128"/>
            <scheme val="minor"/>
          </rPr>
          <t>時</t>
        </r>
      </text>
    </comment>
    <comment ref="K19" authorId="0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 xml:space="preserve"> 分</t>
        </r>
      </text>
    </comment>
    <comment ref="C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C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年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月
</t>
        </r>
      </text>
    </comment>
    <comment ref="E2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日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時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  分
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H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I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N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O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■選択入力■
</t>
        </r>
      </text>
    </comment>
    <comment ref="G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H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  <comment ref="O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
</t>
        </r>
      </text>
    </commen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  ■選択入力■</t>
        </r>
      </text>
    </comment>
  </commentList>
</comments>
</file>

<file path=xl/sharedStrings.xml><?xml version="1.0" encoding="utf-8"?>
<sst xmlns="http://schemas.openxmlformats.org/spreadsheetml/2006/main" count="437" uniqueCount="257">
  <si>
    <t>日</t>
    <rPh sb="0" eb="1">
      <t>ニチ</t>
    </rPh>
    <phoneticPr fontId="1"/>
  </si>
  <si>
    <t>成東中</t>
  </si>
  <si>
    <t>成東東中</t>
  </si>
  <si>
    <t>山武中</t>
  </si>
  <si>
    <t>蓮沼中</t>
  </si>
  <si>
    <t>松尾中</t>
  </si>
  <si>
    <t>大富小</t>
    <rPh sb="2" eb="3">
      <t>ショウ</t>
    </rPh>
    <phoneticPr fontId="1"/>
  </si>
  <si>
    <t>南郷小</t>
    <rPh sb="2" eb="3">
      <t>ショウ</t>
    </rPh>
    <phoneticPr fontId="1"/>
  </si>
  <si>
    <t>鳴浜小</t>
    <rPh sb="2" eb="3">
      <t>ショウ</t>
    </rPh>
    <phoneticPr fontId="1"/>
  </si>
  <si>
    <t>日向小</t>
    <rPh sb="2" eb="3">
      <t>ショウ</t>
    </rPh>
    <phoneticPr fontId="1"/>
  </si>
  <si>
    <t>睦岡小</t>
    <rPh sb="2" eb="3">
      <t>ショウ</t>
    </rPh>
    <phoneticPr fontId="1"/>
  </si>
  <si>
    <t>山武北小</t>
    <rPh sb="3" eb="4">
      <t>ショウ</t>
    </rPh>
    <phoneticPr fontId="1"/>
  </si>
  <si>
    <t>山武西小</t>
    <rPh sb="3" eb="4">
      <t>ショウ</t>
    </rPh>
    <phoneticPr fontId="1"/>
  </si>
  <si>
    <t>蓮沼小</t>
    <rPh sb="2" eb="3">
      <t>ショウ</t>
    </rPh>
    <phoneticPr fontId="1"/>
  </si>
  <si>
    <t>大平小</t>
    <rPh sb="2" eb="3">
      <t>ショウ</t>
    </rPh>
    <phoneticPr fontId="1"/>
  </si>
  <si>
    <t>松尾小</t>
    <rPh sb="2" eb="3">
      <t>ショウ</t>
    </rPh>
    <phoneticPr fontId="1"/>
  </si>
  <si>
    <t>緑海小</t>
    <rPh sb="2" eb="3">
      <t>ショウ</t>
    </rPh>
    <phoneticPr fontId="1"/>
  </si>
  <si>
    <t>祝日</t>
    <rPh sb="0" eb="2">
      <t>シュクジツ</t>
    </rPh>
    <phoneticPr fontId="1"/>
  </si>
  <si>
    <t>月日</t>
    <rPh sb="0" eb="2">
      <t>ガッピ</t>
    </rPh>
    <phoneticPr fontId="1"/>
  </si>
  <si>
    <t>祝日名</t>
    <rPh sb="0" eb="2">
      <t>シュクジツ</t>
    </rPh>
    <rPh sb="2" eb="3">
      <t>メイ</t>
    </rPh>
    <phoneticPr fontId="1"/>
  </si>
  <si>
    <t>振替休日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</si>
  <si>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</si>
  <si>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</si>
  <si>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</si>
  <si>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</si>
  <si>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</si>
  <si>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</si>
  <si>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</si>
  <si>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</si>
  <si>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県民の日</t>
    <rPh sb="0" eb="2">
      <t>ケンミン</t>
    </rPh>
    <rPh sb="3" eb="4">
      <t>ヒ</t>
    </rPh>
    <phoneticPr fontId="1"/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</si>
  <si>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</si>
  <si>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</si>
  <si>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</si>
  <si>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</si>
  <si>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</si>
  <si>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</si>
  <si>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</si>
  <si>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</si>
  <si>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西暦</t>
    <rPh sb="0" eb="2">
      <t>セイレキ</t>
    </rPh>
    <phoneticPr fontId="1"/>
  </si>
  <si>
    <t>月</t>
    <rPh sb="0" eb="1">
      <t>ツキ</t>
    </rPh>
    <phoneticPr fontId="1"/>
  </si>
  <si>
    <t>学校
支援</t>
    <rPh sb="0" eb="2">
      <t>ガッコウ</t>
    </rPh>
    <rPh sb="3" eb="5">
      <t>シエン</t>
    </rPh>
    <phoneticPr fontId="1"/>
  </si>
  <si>
    <t>学童
支援</t>
    <rPh sb="0" eb="2">
      <t>ガクドウ</t>
    </rPh>
    <rPh sb="3" eb="5">
      <t>シエン</t>
    </rPh>
    <phoneticPr fontId="1"/>
  </si>
  <si>
    <t>G クラブ</t>
    <phoneticPr fontId="1"/>
  </si>
  <si>
    <t>No</t>
    <phoneticPr fontId="1"/>
  </si>
  <si>
    <t>成小</t>
    <rPh sb="0" eb="1">
      <t>シゲル</t>
    </rPh>
    <rPh sb="1" eb="2">
      <t>ショウ</t>
    </rPh>
    <phoneticPr fontId="1"/>
  </si>
  <si>
    <t>成学</t>
    <rPh sb="0" eb="1">
      <t>ナ</t>
    </rPh>
    <rPh sb="1" eb="2">
      <t>ガク</t>
    </rPh>
    <phoneticPr fontId="1"/>
  </si>
  <si>
    <t>成Ｇ</t>
    <rPh sb="0" eb="1">
      <t>ナ</t>
    </rPh>
    <phoneticPr fontId="1"/>
  </si>
  <si>
    <t>富小</t>
    <rPh sb="0" eb="1">
      <t>トミ</t>
    </rPh>
    <rPh sb="1" eb="2">
      <t>ショウ</t>
    </rPh>
    <phoneticPr fontId="1"/>
  </si>
  <si>
    <t>富学</t>
    <rPh sb="0" eb="1">
      <t>ト</t>
    </rPh>
    <phoneticPr fontId="1"/>
  </si>
  <si>
    <t>富Ｇ</t>
    <rPh sb="0" eb="1">
      <t>ト</t>
    </rPh>
    <phoneticPr fontId="1"/>
  </si>
  <si>
    <t>南小</t>
    <rPh sb="0" eb="1">
      <t>ミナミ</t>
    </rPh>
    <rPh sb="1" eb="2">
      <t>ショウ</t>
    </rPh>
    <phoneticPr fontId="1"/>
  </si>
  <si>
    <t>南学</t>
    <rPh sb="0" eb="1">
      <t>ミナミ</t>
    </rPh>
    <phoneticPr fontId="1"/>
  </si>
  <si>
    <t>南Ｇ</t>
    <rPh sb="0" eb="1">
      <t>ミナミ</t>
    </rPh>
    <phoneticPr fontId="1"/>
  </si>
  <si>
    <t>緑小</t>
    <rPh sb="0" eb="1">
      <t>ミドリ</t>
    </rPh>
    <rPh sb="1" eb="2">
      <t>ショウ</t>
    </rPh>
    <phoneticPr fontId="1"/>
  </si>
  <si>
    <t>緑学</t>
    <rPh sb="0" eb="1">
      <t>ミドリ</t>
    </rPh>
    <phoneticPr fontId="1"/>
  </si>
  <si>
    <t>緑Ｇ</t>
    <rPh sb="0" eb="1">
      <t>ミドリ</t>
    </rPh>
    <phoneticPr fontId="1"/>
  </si>
  <si>
    <t>鳴小</t>
    <rPh sb="0" eb="1">
      <t>メイ</t>
    </rPh>
    <rPh sb="1" eb="2">
      <t>ショウ</t>
    </rPh>
    <phoneticPr fontId="1"/>
  </si>
  <si>
    <t>鳴学</t>
    <rPh sb="0" eb="1">
      <t>メイ</t>
    </rPh>
    <phoneticPr fontId="1"/>
  </si>
  <si>
    <t>鳴Ｇ</t>
    <rPh sb="0" eb="1">
      <t>メイ</t>
    </rPh>
    <phoneticPr fontId="1"/>
  </si>
  <si>
    <t>日小</t>
    <rPh sb="0" eb="1">
      <t>ヒ</t>
    </rPh>
    <rPh sb="1" eb="2">
      <t>ショウ</t>
    </rPh>
    <phoneticPr fontId="1"/>
  </si>
  <si>
    <t>日学</t>
    <rPh sb="0" eb="1">
      <t>ヒ</t>
    </rPh>
    <phoneticPr fontId="1"/>
  </si>
  <si>
    <t>日Ｇ</t>
    <rPh sb="0" eb="1">
      <t>ヒ</t>
    </rPh>
    <phoneticPr fontId="1"/>
  </si>
  <si>
    <t>睦小</t>
    <rPh sb="0" eb="1">
      <t>ムツミ</t>
    </rPh>
    <rPh sb="1" eb="2">
      <t>ショウ</t>
    </rPh>
    <phoneticPr fontId="1"/>
  </si>
  <si>
    <t>睦学</t>
    <rPh sb="0" eb="1">
      <t>ムツミ</t>
    </rPh>
    <phoneticPr fontId="1"/>
  </si>
  <si>
    <t>睦Ｇ</t>
    <rPh sb="0" eb="1">
      <t>ムツミ</t>
    </rPh>
    <phoneticPr fontId="1"/>
  </si>
  <si>
    <t>北小</t>
    <rPh sb="0" eb="1">
      <t>キタ</t>
    </rPh>
    <rPh sb="1" eb="2">
      <t>ショウ</t>
    </rPh>
    <phoneticPr fontId="1"/>
  </si>
  <si>
    <t>北学</t>
    <rPh sb="0" eb="1">
      <t>キタ</t>
    </rPh>
    <phoneticPr fontId="1"/>
  </si>
  <si>
    <t>北Ｇ</t>
    <rPh sb="0" eb="1">
      <t>キタ</t>
    </rPh>
    <phoneticPr fontId="1"/>
  </si>
  <si>
    <t>西小</t>
    <rPh sb="0" eb="2">
      <t>ニシショウ</t>
    </rPh>
    <phoneticPr fontId="1"/>
  </si>
  <si>
    <t>西学</t>
    <rPh sb="0" eb="1">
      <t>ニシ</t>
    </rPh>
    <phoneticPr fontId="1"/>
  </si>
  <si>
    <t>西Ｇ</t>
    <rPh sb="0" eb="1">
      <t>ニシ</t>
    </rPh>
    <phoneticPr fontId="1"/>
  </si>
  <si>
    <t>蓮小</t>
    <rPh sb="0" eb="1">
      <t>ハス</t>
    </rPh>
    <rPh sb="1" eb="2">
      <t>ショウ</t>
    </rPh>
    <phoneticPr fontId="1"/>
  </si>
  <si>
    <t>蓮学</t>
    <rPh sb="0" eb="1">
      <t>ハス</t>
    </rPh>
    <phoneticPr fontId="1"/>
  </si>
  <si>
    <t>蓮Ｇ</t>
    <rPh sb="0" eb="1">
      <t>ハス</t>
    </rPh>
    <phoneticPr fontId="1"/>
  </si>
  <si>
    <t>平小</t>
    <rPh sb="0" eb="1">
      <t>ヒラ</t>
    </rPh>
    <rPh sb="1" eb="2">
      <t>ショウ</t>
    </rPh>
    <phoneticPr fontId="1"/>
  </si>
  <si>
    <t>平学</t>
    <rPh sb="0" eb="1">
      <t>タイラ</t>
    </rPh>
    <phoneticPr fontId="1"/>
  </si>
  <si>
    <t>平Ｇ</t>
    <rPh sb="0" eb="1">
      <t>タイラ</t>
    </rPh>
    <phoneticPr fontId="1"/>
  </si>
  <si>
    <t>松小</t>
    <rPh sb="0" eb="1">
      <t>マツ</t>
    </rPh>
    <rPh sb="1" eb="2">
      <t>ショウ</t>
    </rPh>
    <phoneticPr fontId="1"/>
  </si>
  <si>
    <t>松学</t>
    <rPh sb="0" eb="1">
      <t>マツ</t>
    </rPh>
    <phoneticPr fontId="1"/>
  </si>
  <si>
    <t>松Ｇ</t>
    <rPh sb="0" eb="1">
      <t>マツ</t>
    </rPh>
    <phoneticPr fontId="1"/>
  </si>
  <si>
    <t>成中</t>
    <rPh sb="0" eb="2">
      <t>ナルチュウ</t>
    </rPh>
    <phoneticPr fontId="1"/>
  </si>
  <si>
    <t>東中</t>
    <rPh sb="0" eb="2">
      <t>ヒガシチュウ</t>
    </rPh>
    <phoneticPr fontId="1"/>
  </si>
  <si>
    <t>山中</t>
    <rPh sb="0" eb="2">
      <t>ヤマナカ</t>
    </rPh>
    <phoneticPr fontId="1"/>
  </si>
  <si>
    <t>蓮中</t>
    <rPh sb="0" eb="1">
      <t>ハス</t>
    </rPh>
    <rPh sb="1" eb="2">
      <t>チュウ</t>
    </rPh>
    <phoneticPr fontId="1"/>
  </si>
  <si>
    <t>松中</t>
    <rPh sb="0" eb="2">
      <t>マツチュウ</t>
    </rPh>
    <phoneticPr fontId="1"/>
  </si>
  <si>
    <t>公塾</t>
    <rPh sb="0" eb="1">
      <t>コウ</t>
    </rPh>
    <rPh sb="1" eb="2">
      <t>ジュク</t>
    </rPh>
    <phoneticPr fontId="1"/>
  </si>
  <si>
    <t>成東</t>
    <rPh sb="0" eb="2">
      <t>ナルトウ</t>
    </rPh>
    <phoneticPr fontId="1"/>
  </si>
  <si>
    <t>山武</t>
    <rPh sb="0" eb="2">
      <t>サンブ</t>
    </rPh>
    <phoneticPr fontId="1"/>
  </si>
  <si>
    <t>蓮沼</t>
    <rPh sb="0" eb="2">
      <t>ハスヌマ</t>
    </rPh>
    <phoneticPr fontId="1"/>
  </si>
  <si>
    <t>松尾</t>
    <rPh sb="0" eb="2">
      <t>マツオ</t>
    </rPh>
    <phoneticPr fontId="1"/>
  </si>
  <si>
    <t>成東小</t>
    <rPh sb="0" eb="2">
      <t>ナルトウ</t>
    </rPh>
    <rPh sb="2" eb="3">
      <t>ショウ</t>
    </rPh>
    <phoneticPr fontId="1"/>
  </si>
  <si>
    <t>支援内容</t>
    <rPh sb="0" eb="2">
      <t>シエン</t>
    </rPh>
    <rPh sb="2" eb="4">
      <t>ナイヨウ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</si>
  <si>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</si>
  <si>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</si>
  <si>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依頼内容</t>
    <rPh sb="0" eb="2">
      <t>イライ</t>
    </rPh>
    <rPh sb="2" eb="4">
      <t>ナイヨウ</t>
    </rPh>
    <phoneticPr fontId="1"/>
  </si>
  <si>
    <t>依頼詳細</t>
    <rPh sb="0" eb="2">
      <t>イライ</t>
    </rPh>
    <rPh sb="2" eb="4">
      <t>ショウサイ</t>
    </rPh>
    <phoneticPr fontId="1"/>
  </si>
  <si>
    <t>職</t>
    <rPh sb="0" eb="1">
      <t>ショク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</si>
  <si>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</si>
  <si>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</si>
  <si>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</si>
  <si>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</si>
  <si>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</si>
  <si>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</si>
  <si>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</si>
  <si>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</si>
  <si>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</si>
  <si>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</si>
  <si>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電話</t>
    <rPh sb="0" eb="2">
      <t>デンワ</t>
    </rPh>
    <phoneticPr fontId="1"/>
  </si>
  <si>
    <t>0475-82-2755</t>
    <phoneticPr fontId="10"/>
  </si>
  <si>
    <t>0475-82-2806</t>
    <phoneticPr fontId="10"/>
  </si>
  <si>
    <t>0475-82-2669</t>
    <phoneticPr fontId="10"/>
  </si>
  <si>
    <t>0475-84-0024</t>
    <phoneticPr fontId="10"/>
  </si>
  <si>
    <t>0475-84-1045</t>
    <phoneticPr fontId="10"/>
  </si>
  <si>
    <t>0475-88-0504</t>
    <phoneticPr fontId="10"/>
  </si>
  <si>
    <t>0475-89-1004</t>
    <phoneticPr fontId="10"/>
  </si>
  <si>
    <t>0475-89-1040</t>
    <phoneticPr fontId="10"/>
  </si>
  <si>
    <t>0475-80-7070</t>
    <phoneticPr fontId="10"/>
  </si>
  <si>
    <t>0475-86-2107</t>
    <phoneticPr fontId="10"/>
  </si>
  <si>
    <t>0479-86-3110</t>
    <phoneticPr fontId="10"/>
  </si>
  <si>
    <t>0479-86-2034</t>
    <phoneticPr fontId="10"/>
  </si>
  <si>
    <t>0475-82-2548</t>
    <phoneticPr fontId="10"/>
  </si>
  <si>
    <t>0475-84-0039</t>
    <phoneticPr fontId="10"/>
  </si>
  <si>
    <t>0475-89-1009</t>
    <phoneticPr fontId="10"/>
  </si>
  <si>
    <t>0475-86-2037</t>
    <phoneticPr fontId="10"/>
  </si>
  <si>
    <t>0479-86-4411</t>
    <phoneticPr fontId="10"/>
  </si>
  <si>
    <t>対象</t>
    <rPh sb="0" eb="2">
      <t>タイショウ</t>
    </rPh>
    <phoneticPr fontId="1"/>
  </si>
  <si>
    <t>処理詳細</t>
    <rPh sb="0" eb="2">
      <t>ショリ</t>
    </rPh>
    <rPh sb="2" eb="4">
      <t>ショウサイ</t>
    </rPh>
    <phoneticPr fontId="1"/>
  </si>
  <si>
    <t>依頼日</t>
    <rPh sb="0" eb="3">
      <t>イライビ</t>
    </rPh>
    <phoneticPr fontId="1"/>
  </si>
  <si>
    <t>番号</t>
    <rPh sb="0" eb="2">
      <t>バンゴウ</t>
    </rPh>
    <phoneticPr fontId="1"/>
  </si>
  <si>
    <t>短縮名</t>
    <rPh sb="0" eb="2">
      <t>タンシュク</t>
    </rPh>
    <rPh sb="2" eb="3">
      <t>メイ</t>
    </rPh>
    <phoneticPr fontId="1"/>
  </si>
  <si>
    <t>番号付</t>
    <rPh sb="0" eb="2">
      <t>バンゴウ</t>
    </rPh>
    <rPh sb="2" eb="3">
      <t>ツキ</t>
    </rPh>
    <phoneticPr fontId="1"/>
  </si>
  <si>
    <t>～</t>
    <phoneticPr fontId="1"/>
  </si>
  <si>
    <t>25 職員研修</t>
    <rPh sb="3" eb="5">
      <t>ショクイン</t>
    </rPh>
    <rPh sb="5" eb="7">
      <t>ケンシュウ</t>
    </rPh>
    <phoneticPr fontId="1"/>
  </si>
  <si>
    <t>20 教職員</t>
    <rPh sb="3" eb="6">
      <t>キョウショクイン</t>
    </rPh>
    <phoneticPr fontId="1"/>
  </si>
  <si>
    <t>受付日</t>
    <rPh sb="0" eb="2">
      <t>ウケツケ</t>
    </rPh>
    <rPh sb="2" eb="3">
      <t>ビ</t>
    </rPh>
    <phoneticPr fontId="1"/>
  </si>
  <si>
    <t>処理手順</t>
    <rPh sb="0" eb="2">
      <t>ショリ</t>
    </rPh>
    <rPh sb="2" eb="3">
      <t>テ</t>
    </rPh>
    <rPh sb="3" eb="4">
      <t>ジュン</t>
    </rPh>
    <phoneticPr fontId="1"/>
  </si>
  <si>
    <t>……………………………以…………下…………記…………入…………不…………要……………………………</t>
    <rPh sb="11" eb="12">
      <t>イ</t>
    </rPh>
    <rPh sb="16" eb="17">
      <t>シタ</t>
    </rPh>
    <rPh sb="21" eb="22">
      <t>キ</t>
    </rPh>
    <rPh sb="26" eb="27">
      <t>ニュウ</t>
    </rPh>
    <rPh sb="31" eb="32">
      <t>フ</t>
    </rPh>
    <rPh sb="36" eb="37">
      <t>ヨウ</t>
    </rPh>
    <phoneticPr fontId="1"/>
  </si>
  <si>
    <t>学校℡</t>
    <rPh sb="0" eb="2">
      <t>ガッコウ</t>
    </rPh>
    <phoneticPr fontId="1"/>
  </si>
  <si>
    <t>教務主任</t>
    <rPh sb="0" eb="2">
      <t>キョウム</t>
    </rPh>
    <rPh sb="2" eb="4">
      <t>シュニン</t>
    </rPh>
    <phoneticPr fontId="1"/>
  </si>
  <si>
    <t>教   頭</t>
    <rPh sb="0" eb="1">
      <t>キョウ</t>
    </rPh>
    <rPh sb="4" eb="5">
      <t>アタマ</t>
    </rPh>
    <phoneticPr fontId="1"/>
  </si>
  <si>
    <t>校   長</t>
    <rPh sb="0" eb="1">
      <t>コウ</t>
    </rPh>
    <rPh sb="4" eb="5">
      <t>チョウ</t>
    </rPh>
    <phoneticPr fontId="1"/>
  </si>
  <si>
    <t>教   諭</t>
    <rPh sb="0" eb="1">
      <t>キョウ</t>
    </rPh>
    <rPh sb="4" eb="5">
      <t>サトシ</t>
    </rPh>
    <phoneticPr fontId="1"/>
  </si>
  <si>
    <t>担当者連絡</t>
    <rPh sb="0" eb="3">
      <t>タントウシャ</t>
    </rPh>
    <rPh sb="3" eb="5">
      <t>レンラク</t>
    </rPh>
    <phoneticPr fontId="1"/>
  </si>
  <si>
    <t>鵜澤政仁</t>
  </si>
  <si>
    <t>石井由美子</t>
  </si>
  <si>
    <t>齋藤伸之</t>
  </si>
  <si>
    <t>野老真理子</t>
  </si>
  <si>
    <t>受付者
担当者</t>
    <rPh sb="0" eb="2">
      <t>ウケツケ</t>
    </rPh>
    <rPh sb="2" eb="3">
      <t>シャ</t>
    </rPh>
    <rPh sb="4" eb="7">
      <t>タントウシャ</t>
    </rPh>
    <phoneticPr fontId="1"/>
  </si>
  <si>
    <t>井上敦子</t>
    <rPh sb="0" eb="4">
      <t>イノウエアツコ</t>
    </rPh>
    <phoneticPr fontId="1"/>
  </si>
  <si>
    <t>対象</t>
    <rPh sb="0" eb="1">
      <t>タイ</t>
    </rPh>
    <rPh sb="1" eb="2">
      <t>ゾウ</t>
    </rPh>
    <phoneticPr fontId="1"/>
  </si>
  <si>
    <t>内容</t>
    <rPh sb="0" eb="1">
      <t>ウチ</t>
    </rPh>
    <rPh sb="1" eb="2">
      <t>カタチ</t>
    </rPh>
    <phoneticPr fontId="1"/>
  </si>
  <si>
    <t>←──</t>
    <phoneticPr fontId="1"/>
  </si>
  <si>
    <t>人数</t>
    <rPh sb="0" eb="2">
      <t>ニンズウ</t>
    </rPh>
    <phoneticPr fontId="1"/>
  </si>
  <si>
    <t>備          考</t>
    <rPh sb="0" eb="1">
      <t>ビ</t>
    </rPh>
    <rPh sb="11" eb="12">
      <t>コウ</t>
    </rPh>
    <phoneticPr fontId="1"/>
  </si>
  <si>
    <t>《 記入後，電子ファイルをメールで送付 》</t>
    <rPh sb="2" eb="4">
      <t>キニュウ</t>
    </rPh>
    <rPh sb="4" eb="5">
      <t>ゴ</t>
    </rPh>
    <rPh sb="6" eb="8">
      <t>デンシ</t>
    </rPh>
    <rPh sb="17" eb="19">
      <t>ソウフ</t>
    </rPh>
    <phoneticPr fontId="1"/>
  </si>
  <si>
    <t>受 付 者</t>
    <rPh sb="0" eb="1">
      <t>ウケ</t>
    </rPh>
    <rPh sb="2" eb="3">
      <t>ツキ</t>
    </rPh>
    <rPh sb="4" eb="5">
      <t>シャ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</si>
  <si>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</si>
  <si>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回</t>
    <rPh sb="0" eb="1">
      <t>カイ</t>
    </rPh>
    <phoneticPr fontId="1"/>
  </si>
  <si>
    <t xml:space="preserve">月        日  </t>
    <rPh sb="0" eb="1">
      <t>ガツ</t>
    </rPh>
    <rPh sb="9" eb="10">
      <t>ニチ</t>
    </rPh>
    <phoneticPr fontId="1"/>
  </si>
  <si>
    <t>時              間</t>
    <rPh sb="0" eb="1">
      <t>トキ</t>
    </rPh>
    <rPh sb="15" eb="16">
      <t>アイダ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</si>
  <si>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</si>
  <si>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氏 名</t>
    <rPh sb="0" eb="1">
      <t>シ</t>
    </rPh>
    <rPh sb="2" eb="3">
      <t>ナ</t>
    </rPh>
    <phoneticPr fontId="1"/>
  </si>
  <si>
    <t xml:space="preserve">
■ ドリルタイムの時間の指導補助
○ 5時間目のドリルの時間にＴ2として自学の支援をして欲しい。
・ドリルタイムは，毎週木曜日の5校時の中で，20分間実施している。
・主な活動は，机間指導をしながらの個別支援をして欲しい。
・できれば，学級毎に１人ずつの割合で派遣して欲しい。</t>
    <rPh sb="10" eb="12">
      <t>ジカン</t>
    </rPh>
    <rPh sb="13" eb="15">
      <t>シドウ</t>
    </rPh>
    <rPh sb="15" eb="17">
      <t>ホジョ</t>
    </rPh>
    <rPh sb="22" eb="25">
      <t>ジカンメ</t>
    </rPh>
    <rPh sb="30" eb="32">
      <t>ジカン</t>
    </rPh>
    <rPh sb="38" eb="40">
      <t>ジガク</t>
    </rPh>
    <rPh sb="41" eb="43">
      <t>シエン</t>
    </rPh>
    <rPh sb="46" eb="47">
      <t>ホ</t>
    </rPh>
    <rPh sb="60" eb="62">
      <t>マイシュウ</t>
    </rPh>
    <rPh sb="62" eb="65">
      <t>モクヨウビ</t>
    </rPh>
    <rPh sb="67" eb="69">
      <t>コウジ</t>
    </rPh>
    <rPh sb="70" eb="71">
      <t>ナカ</t>
    </rPh>
    <rPh sb="75" eb="77">
      <t>フンカン</t>
    </rPh>
    <rPh sb="77" eb="79">
      <t>ジッシ</t>
    </rPh>
    <rPh sb="86" eb="87">
      <t>オモ</t>
    </rPh>
    <rPh sb="88" eb="90">
      <t>カツドウ</t>
    </rPh>
    <rPh sb="92" eb="94">
      <t>キカン</t>
    </rPh>
    <rPh sb="94" eb="96">
      <t>シドウ</t>
    </rPh>
    <rPh sb="102" eb="104">
      <t>コベツ</t>
    </rPh>
    <rPh sb="104" eb="106">
      <t>シエン</t>
    </rPh>
    <rPh sb="109" eb="110">
      <t>ホ</t>
    </rPh>
    <rPh sb="120" eb="122">
      <t>ガッキュウ</t>
    </rPh>
    <rPh sb="122" eb="123">
      <t>ゴト</t>
    </rPh>
    <rPh sb="125" eb="126">
      <t>ニン</t>
    </rPh>
    <rPh sb="129" eb="131">
      <t>ワリアイ</t>
    </rPh>
    <rPh sb="132" eb="134">
      <t>ハケン</t>
    </rPh>
    <rPh sb="136" eb="137">
      <t>ホ</t>
    </rPh>
    <phoneticPr fontId="1"/>
  </si>
  <si>
    <t>～</t>
  </si>
  <si>
    <t>学校行事の関係で通常より20分遅れで実施</t>
    <rPh sb="0" eb="2">
      <t>ガッコウ</t>
    </rPh>
    <rPh sb="2" eb="4">
      <t>ギョウジ</t>
    </rPh>
    <rPh sb="5" eb="7">
      <t>カンケイ</t>
    </rPh>
    <rPh sb="8" eb="10">
      <t>ツウジョウ</t>
    </rPh>
    <rPh sb="14" eb="15">
      <t>フン</t>
    </rPh>
    <rPh sb="15" eb="16">
      <t>オク</t>
    </rPh>
    <rPh sb="18" eb="20">
      <t>ジッシ</t>
    </rPh>
    <phoneticPr fontId="1"/>
  </si>
  <si>
    <t>13 その他支援</t>
    <rPh sb="5" eb="6">
      <t>タ</t>
    </rPh>
    <rPh sb="6" eb="8">
      <t>シエン</t>
    </rPh>
    <phoneticPr fontId="1"/>
  </si>
  <si>
    <t>26 その他</t>
    <rPh sb="5" eb="6">
      <t>タ</t>
    </rPh>
    <phoneticPr fontId="1"/>
  </si>
  <si>
    <t>○ ○  ○ ○</t>
    <phoneticPr fontId="1"/>
  </si>
  <si>
    <t>070-3977-6600</t>
    <phoneticPr fontId="1"/>
  </si>
  <si>
    <t>国民の休日</t>
    <rPh sb="0" eb="2">
      <t>コクミン</t>
    </rPh>
    <rPh sb="3" eb="5">
      <t>キュウジツ</t>
    </rPh>
    <phoneticPr fontId="1"/>
  </si>
  <si>
    <t>新天皇即位日</t>
    <rPh sb="0" eb="1">
      <t>シン</t>
    </rPh>
    <rPh sb="1" eb="3">
      <t>テンノウ</t>
    </rPh>
    <rPh sb="3" eb="5">
      <t>ソクイ</t>
    </rPh>
    <rPh sb="5" eb="6">
      <t>ビ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</si>
  <si>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</si>
  <si>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</si>
  <si>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&lt; 電 話 &gt;</t>
    <rPh sb="2" eb="3">
      <t>デン</t>
    </rPh>
    <rPh sb="4" eb="5">
      <t>ハナシ</t>
    </rPh>
    <phoneticPr fontId="1"/>
  </si>
  <si>
    <t>回答日</t>
    <rPh sb="0" eb="3">
      <t>カイトウビ</t>
    </rPh>
    <phoneticPr fontId="1"/>
  </si>
  <si>
    <t xml:space="preserve"> 教育サポート【依頼書】 </t>
    <rPh sb="1" eb="3">
      <t>キョウイク</t>
    </rPh>
    <rPh sb="8" eb="11">
      <t>イライショ</t>
    </rPh>
    <phoneticPr fontId="1"/>
  </si>
  <si>
    <t>■支援対象</t>
    <rPh sb="1" eb="3">
      <t>シエン</t>
    </rPh>
    <rPh sb="3" eb="5">
      <t>タイショウ</t>
    </rPh>
    <phoneticPr fontId="1"/>
  </si>
  <si>
    <t xml:space="preserve"> 教育サポート【回答書】 </t>
    <rPh sb="1" eb="3">
      <t>キョウイク</t>
    </rPh>
    <rPh sb="8" eb="11">
      <t>カイトウショ</t>
    </rPh>
    <phoneticPr fontId="1"/>
  </si>
  <si>
    <t>■年</t>
    <rPh sb="1" eb="2">
      <t>ネン</t>
    </rPh>
    <phoneticPr fontId="1"/>
  </si>
  <si>
    <t>■月</t>
    <rPh sb="1" eb="2">
      <t>ツキ</t>
    </rPh>
    <phoneticPr fontId="1"/>
  </si>
  <si>
    <t>■日</t>
    <rPh sb="1" eb="2">
      <t>ニチ</t>
    </rPh>
    <phoneticPr fontId="1"/>
  </si>
  <si>
    <t>■時</t>
    <rPh sb="1" eb="2">
      <t>ジ</t>
    </rPh>
    <phoneticPr fontId="1"/>
  </si>
  <si>
    <t>■分</t>
    <rPh sb="1" eb="2">
      <t>フン</t>
    </rPh>
    <phoneticPr fontId="1"/>
  </si>
  <si>
    <t>■人数</t>
    <rPh sb="1" eb="3">
      <t>ニンズウ</t>
    </rPh>
    <phoneticPr fontId="1"/>
  </si>
  <si>
    <t>■氏名</t>
    <rPh sb="1" eb="2">
      <t>シ</t>
    </rPh>
    <rPh sb="2" eb="3">
      <t>ナ</t>
    </rPh>
    <phoneticPr fontId="1"/>
  </si>
  <si>
    <t>■支援内容</t>
    <rPh sb="1" eb="3">
      <t>シエン</t>
    </rPh>
    <rPh sb="3" eb="5">
      <t>ナイヨウ</t>
    </rPh>
    <phoneticPr fontId="1"/>
  </si>
  <si>
    <t>★教職員</t>
    <rPh sb="1" eb="4">
      <t>キョウショクイン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</si>
  <si>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</si>
  <si>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</si>
  <si>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</si>
  <si>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</si>
  <si>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30 その他</t>
    <rPh sb="5" eb="6">
      <t>タ</t>
    </rPh>
    <phoneticPr fontId="1"/>
  </si>
  <si>
    <t>11 授業支援</t>
    <rPh sb="3" eb="5">
      <t>ジュギョウ</t>
    </rPh>
    <rPh sb="5" eb="7">
      <t>シエン</t>
    </rPh>
    <phoneticPr fontId="1"/>
  </si>
  <si>
    <t>21 学校経営相談</t>
    <rPh sb="3" eb="5">
      <t>ガッコウ</t>
    </rPh>
    <rPh sb="5" eb="7">
      <t>ケイエイ</t>
    </rPh>
    <rPh sb="7" eb="9">
      <t>ソウダン</t>
    </rPh>
    <phoneticPr fontId="1"/>
  </si>
  <si>
    <t>22 学級経営相談</t>
    <rPh sb="3" eb="5">
      <t>ガッキュウ</t>
    </rPh>
    <rPh sb="5" eb="7">
      <t>ケイエイ</t>
    </rPh>
    <rPh sb="7" eb="9">
      <t>ソウダン</t>
    </rPh>
    <phoneticPr fontId="1"/>
  </si>
  <si>
    <t>10児童生徒支援   20教職員支援   30その他支援</t>
    <rPh sb="2" eb="4">
      <t>ジドウ</t>
    </rPh>
    <rPh sb="4" eb="6">
      <t>セイト</t>
    </rPh>
    <rPh sb="6" eb="8">
      <t>シエン</t>
    </rPh>
    <rPh sb="25" eb="26">
      <t>タ</t>
    </rPh>
    <rPh sb="26" eb="28">
      <t>シエン</t>
    </rPh>
    <phoneticPr fontId="1"/>
  </si>
  <si>
    <t>12 課外授業支援</t>
    <rPh sb="3" eb="5">
      <t>カガイ</t>
    </rPh>
    <rPh sb="5" eb="7">
      <t>ジュギョウ</t>
    </rPh>
    <rPh sb="7" eb="9">
      <t>シエン</t>
    </rPh>
    <phoneticPr fontId="1"/>
  </si>
  <si>
    <t>11授業支援 12課外授業支援 13その他支援
21学校経営相談 22学級経営相談 23事務作業 24環境整備 25職員研修 26その他</t>
    <rPh sb="2" eb="4">
      <t>ジュギョウ</t>
    </rPh>
    <rPh sb="9" eb="11">
      <t>カガイ</t>
    </rPh>
    <rPh sb="11" eb="13">
      <t>ジュギョウ</t>
    </rPh>
    <rPh sb="20" eb="21">
      <t>タ</t>
    </rPh>
    <rPh sb="26" eb="28">
      <t>ガッコウ</t>
    </rPh>
    <rPh sb="28" eb="30">
      <t>ケイエイ</t>
    </rPh>
    <rPh sb="30" eb="32">
      <t>ソウダン</t>
    </rPh>
    <rPh sb="39" eb="41">
      <t>ソウダン</t>
    </rPh>
    <rPh sb="44" eb="46">
      <t>ジム</t>
    </rPh>
    <rPh sb="46" eb="48">
      <t>サギョウ</t>
    </rPh>
    <rPh sb="51" eb="53">
      <t>カンキョウ</t>
    </rPh>
    <rPh sb="53" eb="55">
      <t>セイビ</t>
    </rPh>
    <rPh sb="67" eb="68">
      <t>タ</t>
    </rPh>
    <phoneticPr fontId="1"/>
  </si>
  <si>
    <t>23 事務作業</t>
    <rPh sb="3" eb="5">
      <t>ジム</t>
    </rPh>
    <rPh sb="5" eb="7">
      <t>サギョウ</t>
    </rPh>
    <phoneticPr fontId="1"/>
  </si>
  <si>
    <t>24 環境整備</t>
    <rPh sb="3" eb="5">
      <t>カンキョウ</t>
    </rPh>
    <rPh sb="5" eb="7">
      <t>セイビ</t>
    </rPh>
    <phoneticPr fontId="1"/>
  </si>
  <si>
    <t>渡邊   聡</t>
    <phoneticPr fontId="1"/>
  </si>
  <si>
    <t>01 成東小学校</t>
    <rPh sb="6" eb="8">
      <t>ガッコウ</t>
    </rPh>
    <phoneticPr fontId="1"/>
  </si>
  <si>
    <t>02 大富小学校</t>
    <phoneticPr fontId="1"/>
  </si>
  <si>
    <t>03 南郷小学校</t>
    <phoneticPr fontId="1"/>
  </si>
  <si>
    <t>04 緑海小学校</t>
    <phoneticPr fontId="1"/>
  </si>
  <si>
    <t>05 鳴浜小学校</t>
    <phoneticPr fontId="1"/>
  </si>
  <si>
    <t>06 日向小学校</t>
    <phoneticPr fontId="1"/>
  </si>
  <si>
    <t>07 睦岡小学校</t>
    <phoneticPr fontId="1"/>
  </si>
  <si>
    <t>08 山武北小学校</t>
    <phoneticPr fontId="1"/>
  </si>
  <si>
    <t>09 山武西小学校</t>
    <phoneticPr fontId="1"/>
  </si>
  <si>
    <t>10 蓮沼小学校</t>
    <phoneticPr fontId="1"/>
  </si>
  <si>
    <t>11 大平小学校</t>
    <phoneticPr fontId="1"/>
  </si>
  <si>
    <t>12 松尾小学校</t>
    <phoneticPr fontId="1"/>
  </si>
  <si>
    <t>13 成東中学校</t>
    <phoneticPr fontId="1"/>
  </si>
  <si>
    <t>14 成東東中学校</t>
    <phoneticPr fontId="1"/>
  </si>
  <si>
    <t>15 山武中学校</t>
    <phoneticPr fontId="1"/>
  </si>
  <si>
    <t>16 蓮沼中学校</t>
    <phoneticPr fontId="1"/>
  </si>
  <si>
    <t>17 松尾中学校</t>
    <phoneticPr fontId="1"/>
  </si>
  <si>
    <t xml:space="preserve">■職   名 </t>
    <rPh sb="1" eb="2">
      <t>ショク</t>
    </rPh>
    <rPh sb="5" eb="6">
      <t>メイ</t>
    </rPh>
    <phoneticPr fontId="1"/>
  </si>
  <si>
    <t>[ ■水色 = 選択 ]</t>
    <phoneticPr fontId="1"/>
  </si>
  <si>
    <t>[ ピンク = 記述 ]</t>
    <rPh sb="8" eb="10">
      <t>キジュツ</t>
    </rPh>
    <phoneticPr fontId="1"/>
  </si>
  <si>
    <t>記入
方法
➤➤</t>
    <rPh sb="0" eb="2">
      <t>キニュウ</t>
    </rPh>
    <rPh sb="3" eb="5">
      <t>ホウホウ</t>
    </rPh>
    <phoneticPr fontId="1"/>
  </si>
  <si>
    <t>②派遣手配-➤</t>
    <phoneticPr fontId="1"/>
  </si>
  <si>
    <t>①依頼内容確認 -➤</t>
    <rPh sb="1" eb="3">
      <t>イライ</t>
    </rPh>
    <rPh sb="3" eb="5">
      <t>ナイヨウ</t>
    </rPh>
    <rPh sb="5" eb="7">
      <t>カクニン</t>
    </rPh>
    <phoneticPr fontId="1"/>
  </si>
  <si>
    <t>③学校通知 -➤</t>
    <phoneticPr fontId="1"/>
  </si>
  <si>
    <t>ＧＡＡ  小学校</t>
    <rPh sb="5" eb="8">
      <t>ショウガッコウ</t>
    </rPh>
    <phoneticPr fontId="1"/>
  </si>
  <si>
    <t>氏 名</t>
    <rPh sb="0" eb="1">
      <t>シ</t>
    </rPh>
    <rPh sb="2" eb="3">
      <t>ナ</t>
    </rPh>
    <phoneticPr fontId="1"/>
  </si>
  <si>
    <t xml:space="preserve"> 教育サポート【依頼書】</t>
    <rPh sb="1" eb="3">
      <t>キョウイク</t>
    </rPh>
    <rPh sb="8" eb="11">
      <t>イライショ</t>
    </rPh>
    <phoneticPr fontId="1"/>
  </si>
  <si>
    <t>■園･学校名</t>
    <rPh sb="1" eb="2">
      <t>エン</t>
    </rPh>
    <rPh sb="3" eb="6">
      <t>ガッコウメイ</t>
    </rPh>
    <phoneticPr fontId="1"/>
  </si>
  <si>
    <t>日向幼</t>
    <rPh sb="0" eb="2">
      <t>ヒュウガ</t>
    </rPh>
    <rPh sb="2" eb="3">
      <t>ヨウ</t>
    </rPh>
    <phoneticPr fontId="1"/>
  </si>
  <si>
    <t>21日向幼稚園</t>
    <rPh sb="2" eb="4">
      <t>ヒュウガ</t>
    </rPh>
    <rPh sb="4" eb="7">
      <t>ヨウチエン</t>
    </rPh>
    <phoneticPr fontId="1"/>
  </si>
  <si>
    <t>22なるとうこども園</t>
    <rPh sb="9" eb="10">
      <t>エン</t>
    </rPh>
    <phoneticPr fontId="1"/>
  </si>
  <si>
    <t>23しらはたこども園</t>
    <rPh sb="9" eb="10">
      <t>エン</t>
    </rPh>
    <phoneticPr fontId="1"/>
  </si>
  <si>
    <t>24なんごうこども園</t>
    <rPh sb="9" eb="10">
      <t>エン</t>
    </rPh>
    <phoneticPr fontId="1"/>
  </si>
  <si>
    <t>25まつおこども園</t>
    <rPh sb="8" eb="9">
      <t>エン</t>
    </rPh>
    <phoneticPr fontId="1"/>
  </si>
  <si>
    <t>26おおひらこども園</t>
    <rPh sb="9" eb="10">
      <t>エン</t>
    </rPh>
    <phoneticPr fontId="1"/>
  </si>
  <si>
    <t>成東こ</t>
    <rPh sb="0" eb="2">
      <t>ナルトウ</t>
    </rPh>
    <phoneticPr fontId="1"/>
  </si>
  <si>
    <t>白幡こ</t>
    <rPh sb="0" eb="2">
      <t>シラハタ</t>
    </rPh>
    <phoneticPr fontId="1"/>
  </si>
  <si>
    <t>南郷こ</t>
    <rPh sb="0" eb="2">
      <t>ナンゴウ</t>
    </rPh>
    <phoneticPr fontId="1"/>
  </si>
  <si>
    <t>松尾こ</t>
    <rPh sb="0" eb="2">
      <t>マツオ</t>
    </rPh>
    <phoneticPr fontId="1"/>
  </si>
  <si>
    <t>大平こ</t>
    <rPh sb="0" eb="2">
      <t>オオヒラ</t>
    </rPh>
    <phoneticPr fontId="1"/>
  </si>
  <si>
    <t>0475-88-0624</t>
    <phoneticPr fontId="1"/>
  </si>
  <si>
    <t>0475-82-1355</t>
    <phoneticPr fontId="1"/>
  </si>
  <si>
    <t>0475-82-1755</t>
    <phoneticPr fontId="1"/>
  </si>
  <si>
    <t>0475-82-2689</t>
    <phoneticPr fontId="1"/>
  </si>
  <si>
    <t>0479-86-2300</t>
    <phoneticPr fontId="1"/>
  </si>
  <si>
    <t>0479-86-3456</t>
    <phoneticPr fontId="1"/>
  </si>
  <si>
    <t>《 園･学 校 記 入 用 》</t>
    <rPh sb="2" eb="3">
      <t>エン</t>
    </rPh>
    <rPh sb="4" eb="5">
      <t>ガク</t>
    </rPh>
    <rPh sb="6" eb="7">
      <t>コウ</t>
    </rPh>
    <rPh sb="8" eb="9">
      <t>キ</t>
    </rPh>
    <rPh sb="10" eb="11">
      <t>イ</t>
    </rPh>
    <rPh sb="12" eb="13">
      <t>ヨウ</t>
    </rPh>
    <phoneticPr fontId="1"/>
  </si>
  <si>
    <t>★こども</t>
    <phoneticPr fontId="1"/>
  </si>
  <si>
    <t>10 こども</t>
  </si>
  <si>
    <t>10 こども</t>
    <phoneticPr fontId="1"/>
  </si>
  <si>
    <t>10こども支援   20教職員支援   30その他支援</t>
    <rPh sb="5" eb="7">
      <t>シエン</t>
    </rPh>
    <rPh sb="24" eb="25">
      <t>タ</t>
    </rPh>
    <rPh sb="25" eb="27">
      <t>シエン</t>
    </rPh>
    <phoneticPr fontId="1"/>
  </si>
  <si>
    <t>《 園･学 校 記 入 例 》</t>
    <rPh sb="2" eb="3">
      <t>エン</t>
    </rPh>
    <rPh sb="4" eb="5">
      <t>ガク</t>
    </rPh>
    <rPh sb="6" eb="7">
      <t>コウ</t>
    </rPh>
    <rPh sb="8" eb="9">
      <t>キ</t>
    </rPh>
    <rPh sb="10" eb="11">
      <t>イ</t>
    </rPh>
    <rPh sb="12" eb="13">
      <t>レイ</t>
    </rPh>
    <phoneticPr fontId="1"/>
  </si>
  <si>
    <t>要請者数</t>
    <rPh sb="0" eb="2">
      <t>ヨウセイ</t>
    </rPh>
    <rPh sb="2" eb="3">
      <t>シャ</t>
    </rPh>
    <rPh sb="3" eb="4">
      <t>スウ</t>
    </rPh>
    <phoneticPr fontId="1"/>
  </si>
  <si>
    <t>派遣者数</t>
    <rPh sb="0" eb="3">
      <t>ハケンシャ</t>
    </rPh>
    <rPh sb="3" eb="4">
      <t>スウ</t>
    </rPh>
    <phoneticPr fontId="1"/>
  </si>
  <si>
    <t>サポーター氏名</t>
    <rPh sb="5" eb="7">
      <t>シメイ</t>
    </rPh>
    <phoneticPr fontId="1"/>
  </si>
  <si>
    <t>《 ファイル名を変更してメールで送付 》</t>
    <rPh sb="6" eb="7">
      <t>メイ</t>
    </rPh>
    <rPh sb="8" eb="10">
      <t>ヘンコウ</t>
    </rPh>
    <rPh sb="16" eb="18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</si>
</sst>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&quot;/&quot;mm&quot;/&quot;dd\(aaa\)"/>
    <numFmt numFmtId="177" formatCode="[$-411]ggge&quot;年&quot;"/>
    <numFmt numFmtId="178" formatCode="\(aaa\)"/>
    <numFmt numFmtId="179" formatCode="0&quot;年&quot;"/>
    <numFmt numFmtId="180" formatCode="0&quot;月&quot;"/>
    <numFmt numFmtId="181" formatCode="0&quot;日&quot;"/>
    <numFmt numFmtId="182" formatCode="0&quot;時&quot;"/>
    <numFmt numFmtId="183" formatCode="00&quot;分&quot;"/>
    <numFmt numFmtId="184" formatCode="0&quot;人&quot;"/>
    <numFmt numFmtId="185" formatCode="[$-411]yyyy&quot;年&quot;m&quot;月&quot;d&quot;日 &quot;\(aaa\)\ \ &quot; 回答    &quot;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333333"/>
      <name val="メイリオ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indexed="81"/>
      <name val="HGS創英角ﾎﾟｯﾌﾟ体"/>
      <family val="3"/>
      <charset val="128"/>
    </font>
    <font>
      <sz val="10"/>
      <color indexed="81"/>
      <name val="HGS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11"/>
      <color theme="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0"/>
      <color rgb="FFFF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EF4FB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89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0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4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49" fontId="3" fillId="13" borderId="0" xfId="0" applyNumberFormat="1" applyFont="1" applyFill="1" applyAlignment="1">
      <alignment horizontal="center" vertical="center"/>
    </xf>
    <xf numFmtId="49" fontId="2" fillId="13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/>
    </xf>
    <xf numFmtId="0" fontId="11" fillId="0" borderId="11" xfId="0" applyFont="1" applyBorder="1">
      <alignment vertical="center"/>
    </xf>
    <xf numFmtId="0" fontId="7" fillId="11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16" borderId="0" xfId="0" applyFont="1" applyFill="1" applyAlignment="1">
      <alignment horizontal="left" vertical="center"/>
    </xf>
    <xf numFmtId="49" fontId="7" fillId="11" borderId="0" xfId="0" applyNumberFormat="1" applyFont="1" applyFill="1" applyAlignment="1">
      <alignment horizontal="center" vertical="center" wrapText="1"/>
    </xf>
    <xf numFmtId="49" fontId="3" fillId="16" borderId="0" xfId="0" applyNumberFormat="1" applyFont="1" applyFill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49" fontId="3" fillId="6" borderId="0" xfId="0" applyNumberFormat="1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2" fillId="0" borderId="11" xfId="0" applyFont="1" applyBorder="1">
      <alignment vertic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 shrinkToFit="1"/>
    </xf>
    <xf numFmtId="178" fontId="12" fillId="0" borderId="28" xfId="0" applyNumberFormat="1" applyFont="1" applyBorder="1" applyAlignment="1">
      <alignment horizontal="center" vertical="center" shrinkToFit="1"/>
    </xf>
    <xf numFmtId="178" fontId="12" fillId="0" borderId="30" xfId="0" applyNumberFormat="1" applyFont="1" applyBorder="1" applyAlignment="1">
      <alignment horizontal="center" vertical="center" shrinkToFit="1"/>
    </xf>
    <xf numFmtId="0" fontId="5" fillId="18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12" fillId="0" borderId="10" xfId="0" applyFont="1" applyBorder="1">
      <alignment vertical="center"/>
    </xf>
    <xf numFmtId="0" fontId="6" fillId="16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distributed" vertical="center"/>
    </xf>
    <xf numFmtId="180" fontId="11" fillId="20" borderId="8" xfId="0" applyNumberFormat="1" applyFont="1" applyFill="1" applyBorder="1" applyAlignment="1">
      <alignment horizontal="center" vertical="center" shrinkToFit="1"/>
    </xf>
    <xf numFmtId="179" fontId="12" fillId="20" borderId="9" xfId="0" applyNumberFormat="1" applyFont="1" applyFill="1" applyBorder="1" applyAlignment="1">
      <alignment horizontal="center" vertical="center" shrinkToFit="1"/>
    </xf>
    <xf numFmtId="179" fontId="12" fillId="20" borderId="16" xfId="0" applyNumberFormat="1" applyFont="1" applyFill="1" applyBorder="1" applyAlignment="1">
      <alignment horizontal="center" vertical="center" shrinkToFit="1"/>
    </xf>
    <xf numFmtId="179" fontId="12" fillId="20" borderId="15" xfId="0" applyNumberFormat="1" applyFont="1" applyFill="1" applyBorder="1" applyAlignment="1">
      <alignment horizontal="center" vertical="center" shrinkToFit="1"/>
    </xf>
    <xf numFmtId="182" fontId="12" fillId="20" borderId="27" xfId="0" applyNumberFormat="1" applyFont="1" applyFill="1" applyBorder="1" applyAlignment="1">
      <alignment horizontal="right" vertical="center" shrinkToFit="1"/>
    </xf>
    <xf numFmtId="183" fontId="12" fillId="20" borderId="21" xfId="0" applyNumberFormat="1" applyFont="1" applyFill="1" applyBorder="1" applyAlignment="1">
      <alignment horizontal="center" vertical="center" shrinkToFit="1"/>
    </xf>
    <xf numFmtId="182" fontId="12" fillId="20" borderId="29" xfId="0" applyNumberFormat="1" applyFont="1" applyFill="1" applyBorder="1" applyAlignment="1">
      <alignment horizontal="right" vertical="center" shrinkToFit="1"/>
    </xf>
    <xf numFmtId="183" fontId="12" fillId="20" borderId="17" xfId="0" applyNumberFormat="1" applyFont="1" applyFill="1" applyBorder="1" applyAlignment="1">
      <alignment horizontal="center" vertical="center" shrinkToFit="1"/>
    </xf>
    <xf numFmtId="182" fontId="12" fillId="20" borderId="31" xfId="0" applyNumberFormat="1" applyFont="1" applyFill="1" applyBorder="1" applyAlignment="1">
      <alignment horizontal="right" vertical="center" shrinkToFit="1"/>
    </xf>
    <xf numFmtId="183" fontId="12" fillId="20" borderId="20" xfId="0" applyNumberFormat="1" applyFont="1" applyFill="1" applyBorder="1" applyAlignment="1">
      <alignment horizontal="center" vertical="center" shrinkToFit="1"/>
    </xf>
    <xf numFmtId="182" fontId="12" fillId="20" borderId="21" xfId="0" applyNumberFormat="1" applyFont="1" applyFill="1" applyBorder="1" applyAlignment="1">
      <alignment horizontal="center" vertical="center" shrinkToFit="1"/>
    </xf>
    <xf numFmtId="183" fontId="12" fillId="20" borderId="22" xfId="0" applyNumberFormat="1" applyFont="1" applyFill="1" applyBorder="1" applyAlignment="1">
      <alignment horizontal="left" vertical="center" shrinkToFit="1"/>
    </xf>
    <xf numFmtId="182" fontId="12" fillId="20" borderId="17" xfId="0" applyNumberFormat="1" applyFont="1" applyFill="1" applyBorder="1" applyAlignment="1">
      <alignment horizontal="center" vertical="center" shrinkToFit="1"/>
    </xf>
    <xf numFmtId="183" fontId="12" fillId="20" borderId="18" xfId="0" applyNumberFormat="1" applyFont="1" applyFill="1" applyBorder="1" applyAlignment="1">
      <alignment horizontal="left" vertical="center" shrinkToFit="1"/>
    </xf>
    <xf numFmtId="184" fontId="12" fillId="20" borderId="14" xfId="0" applyNumberFormat="1" applyFont="1" applyFill="1" applyBorder="1" applyAlignment="1">
      <alignment horizontal="center" vertical="center"/>
    </xf>
    <xf numFmtId="182" fontId="12" fillId="20" borderId="20" xfId="0" applyNumberFormat="1" applyFont="1" applyFill="1" applyBorder="1" applyAlignment="1">
      <alignment horizontal="center" vertical="center" shrinkToFit="1"/>
    </xf>
    <xf numFmtId="183" fontId="12" fillId="20" borderId="23" xfId="0" applyNumberFormat="1" applyFont="1" applyFill="1" applyBorder="1" applyAlignment="1">
      <alignment horizontal="left" vertical="center" shrinkToFit="1"/>
    </xf>
    <xf numFmtId="184" fontId="12" fillId="20" borderId="33" xfId="0" applyNumberFormat="1" applyFont="1" applyFill="1" applyBorder="1" applyAlignment="1">
      <alignment horizontal="center" vertical="center"/>
    </xf>
    <xf numFmtId="180" fontId="12" fillId="20" borderId="10" xfId="0" applyNumberFormat="1" applyFont="1" applyFill="1" applyBorder="1" applyAlignment="1">
      <alignment vertical="center" shrinkToFit="1"/>
    </xf>
    <xf numFmtId="181" fontId="12" fillId="20" borderId="10" xfId="0" applyNumberFormat="1" applyFont="1" applyFill="1" applyBorder="1" applyAlignment="1">
      <alignment vertical="center" shrinkToFit="1"/>
    </xf>
    <xf numFmtId="180" fontId="12" fillId="20" borderId="17" xfId="0" applyNumberFormat="1" applyFont="1" applyFill="1" applyBorder="1" applyAlignment="1">
      <alignment vertical="center" shrinkToFit="1"/>
    </xf>
    <xf numFmtId="181" fontId="12" fillId="20" borderId="17" xfId="0" applyNumberFormat="1" applyFont="1" applyFill="1" applyBorder="1" applyAlignment="1">
      <alignment vertical="center" shrinkToFit="1"/>
    </xf>
    <xf numFmtId="180" fontId="12" fillId="20" borderId="11" xfId="0" applyNumberFormat="1" applyFont="1" applyFill="1" applyBorder="1" applyAlignment="1">
      <alignment vertical="center" shrinkToFit="1"/>
    </xf>
    <xf numFmtId="181" fontId="12" fillId="20" borderId="11" xfId="0" applyNumberFormat="1" applyFont="1" applyFill="1" applyBorder="1" applyAlignment="1">
      <alignment vertical="center" shrinkToFit="1"/>
    </xf>
    <xf numFmtId="184" fontId="12" fillId="20" borderId="32" xfId="0" applyNumberFormat="1" applyFont="1" applyFill="1" applyBorder="1" applyAlignment="1">
      <alignment horizontal="center" vertical="center"/>
    </xf>
    <xf numFmtId="179" fontId="12" fillId="20" borderId="5" xfId="0" applyNumberFormat="1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wrapText="1"/>
    </xf>
    <xf numFmtId="185" fontId="20" fillId="0" borderId="0" xfId="0" applyNumberFormat="1" applyFont="1" applyFill="1" applyAlignment="1">
      <alignment vertical="center"/>
    </xf>
    <xf numFmtId="0" fontId="3" fillId="9" borderId="3" xfId="0" applyFont="1" applyFill="1" applyBorder="1" applyAlignment="1">
      <alignment vertical="top"/>
    </xf>
    <xf numFmtId="0" fontId="3" fillId="9" borderId="4" xfId="0" applyFont="1" applyFill="1" applyBorder="1" applyAlignment="1">
      <alignment vertical="top"/>
    </xf>
    <xf numFmtId="0" fontId="3" fillId="9" borderId="2" xfId="0" applyFont="1" applyFill="1" applyBorder="1" applyAlignment="1">
      <alignment vertical="top"/>
    </xf>
    <xf numFmtId="180" fontId="12" fillId="20" borderId="8" xfId="0" applyNumberFormat="1" applyFont="1" applyFill="1" applyBorder="1" applyAlignment="1">
      <alignment horizontal="right" vertical="center" shrinkToFit="1"/>
    </xf>
    <xf numFmtId="181" fontId="12" fillId="20" borderId="8" xfId="0" applyNumberFormat="1" applyFont="1" applyFill="1" applyBorder="1" applyAlignment="1">
      <alignment horizontal="left" vertical="center" shrinkToFit="1"/>
    </xf>
    <xf numFmtId="178" fontId="12" fillId="20" borderId="6" xfId="0" applyNumberFormat="1" applyFont="1" applyFill="1" applyBorder="1" applyAlignment="1">
      <alignment horizontal="left" vertical="center" shrinkToFit="1"/>
    </xf>
    <xf numFmtId="181" fontId="11" fillId="20" borderId="8" xfId="0" applyNumberFormat="1" applyFont="1" applyFill="1" applyBorder="1" applyAlignment="1">
      <alignment horizontal="left" vertical="center" shrinkToFit="1"/>
    </xf>
    <xf numFmtId="178" fontId="11" fillId="20" borderId="6" xfId="0" applyNumberFormat="1" applyFont="1" applyFill="1" applyBorder="1" applyAlignment="1">
      <alignment horizontal="left" vertical="center" shrinkToFit="1"/>
    </xf>
    <xf numFmtId="180" fontId="12" fillId="0" borderId="8" xfId="0" applyNumberFormat="1" applyFont="1" applyFill="1" applyBorder="1" applyAlignment="1">
      <alignment horizontal="right" vertical="center" shrinkToFit="1"/>
    </xf>
    <xf numFmtId="181" fontId="12" fillId="0" borderId="8" xfId="0" applyNumberFormat="1" applyFont="1" applyFill="1" applyBorder="1" applyAlignment="1">
      <alignment horizontal="left" vertical="center" shrinkToFit="1"/>
    </xf>
    <xf numFmtId="180" fontId="12" fillId="0" borderId="5" xfId="0" applyNumberFormat="1" applyFont="1" applyFill="1" applyBorder="1" applyAlignment="1">
      <alignment horizontal="right" vertical="center" shrinkToFit="1"/>
    </xf>
    <xf numFmtId="0" fontId="12" fillId="0" borderId="6" xfId="0" applyFont="1" applyBorder="1">
      <alignment vertical="center"/>
    </xf>
    <xf numFmtId="181" fontId="12" fillId="0" borderId="6" xfId="0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179" fontId="12" fillId="0" borderId="5" xfId="0" applyNumberFormat="1" applyFont="1" applyFill="1" applyBorder="1" applyAlignment="1">
      <alignment horizontal="center" vertical="center" shrinkToFit="1"/>
    </xf>
    <xf numFmtId="178" fontId="12" fillId="0" borderId="6" xfId="0" applyNumberFormat="1" applyFont="1" applyFill="1" applyBorder="1" applyAlignment="1">
      <alignment horizontal="left" vertical="center" shrinkToFit="1"/>
    </xf>
    <xf numFmtId="0" fontId="12" fillId="0" borderId="11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5" xfId="0" applyFont="1" applyBorder="1" applyAlignment="1">
      <alignment horizontal="center" vertical="center"/>
    </xf>
    <xf numFmtId="178" fontId="11" fillId="0" borderId="26" xfId="0" applyNumberFormat="1" applyFont="1" applyBorder="1" applyAlignment="1">
      <alignment horizontal="center" vertical="center" shrinkToFit="1"/>
    </xf>
    <xf numFmtId="182" fontId="11" fillId="20" borderId="27" xfId="0" applyNumberFormat="1" applyFont="1" applyFill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shrinkToFit="1"/>
    </xf>
    <xf numFmtId="180" fontId="11" fillId="20" borderId="17" xfId="0" applyNumberFormat="1" applyFont="1" applyFill="1" applyBorder="1" applyAlignment="1">
      <alignment horizontal="right" vertical="center" shrinkToFit="1"/>
    </xf>
    <xf numFmtId="181" fontId="11" fillId="20" borderId="17" xfId="0" applyNumberFormat="1" applyFont="1" applyFill="1" applyBorder="1" applyAlignment="1">
      <alignment horizontal="right" vertical="center" shrinkToFit="1"/>
    </xf>
    <xf numFmtId="178" fontId="11" fillId="0" borderId="28" xfId="0" applyNumberFormat="1" applyFont="1" applyBorder="1" applyAlignment="1">
      <alignment horizontal="center" vertical="center" shrinkToFit="1"/>
    </xf>
    <xf numFmtId="182" fontId="11" fillId="20" borderId="29" xfId="0" applyNumberFormat="1" applyFont="1" applyFill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180" fontId="11" fillId="20" borderId="11" xfId="0" applyNumberFormat="1" applyFont="1" applyFill="1" applyBorder="1" applyAlignment="1">
      <alignment horizontal="right" vertical="center" shrinkToFit="1"/>
    </xf>
    <xf numFmtId="181" fontId="11" fillId="20" borderId="11" xfId="0" applyNumberFormat="1" applyFont="1" applyFill="1" applyBorder="1" applyAlignment="1">
      <alignment horizontal="right" vertical="center" shrinkToFit="1"/>
    </xf>
    <xf numFmtId="178" fontId="11" fillId="0" borderId="30" xfId="0" applyNumberFormat="1" applyFont="1" applyBorder="1" applyAlignment="1">
      <alignment horizontal="center" vertical="center" shrinkToFit="1"/>
    </xf>
    <xf numFmtId="182" fontId="11" fillId="20" borderId="31" xfId="0" applyNumberFormat="1" applyFont="1" applyFill="1" applyBorder="1" applyAlignment="1">
      <alignment horizontal="right" vertical="center" shrinkToFit="1"/>
    </xf>
    <xf numFmtId="0" fontId="11" fillId="0" borderId="20" xfId="0" applyFont="1" applyBorder="1" applyAlignment="1">
      <alignment horizontal="center" vertical="center" shrinkToFit="1"/>
    </xf>
    <xf numFmtId="179" fontId="11" fillId="20" borderId="9" xfId="0" applyNumberFormat="1" applyFont="1" applyFill="1" applyBorder="1" applyAlignment="1">
      <alignment horizontal="right" vertical="center" shrinkToFit="1"/>
    </xf>
    <xf numFmtId="180" fontId="11" fillId="20" borderId="10" xfId="0" applyNumberFormat="1" applyFont="1" applyFill="1" applyBorder="1" applyAlignment="1">
      <alignment horizontal="right" vertical="center" shrinkToFit="1"/>
    </xf>
    <xf numFmtId="181" fontId="11" fillId="20" borderId="10" xfId="0" applyNumberFormat="1" applyFont="1" applyFill="1" applyBorder="1" applyAlignment="1">
      <alignment horizontal="right" vertical="center" shrinkToFit="1"/>
    </xf>
    <xf numFmtId="179" fontId="11" fillId="20" borderId="16" xfId="0" applyNumberFormat="1" applyFont="1" applyFill="1" applyBorder="1" applyAlignment="1">
      <alignment horizontal="right" vertical="center" shrinkToFit="1"/>
    </xf>
    <xf numFmtId="179" fontId="11" fillId="20" borderId="15" xfId="0" applyNumberFormat="1" applyFont="1" applyFill="1" applyBorder="1" applyAlignment="1">
      <alignment horizontal="right" vertical="center" shrinkToFit="1"/>
    </xf>
    <xf numFmtId="183" fontId="11" fillId="20" borderId="21" xfId="0" applyNumberFormat="1" applyFont="1" applyFill="1" applyBorder="1" applyAlignment="1">
      <alignment horizontal="right" vertical="center" shrinkToFit="1"/>
    </xf>
    <xf numFmtId="183" fontId="11" fillId="20" borderId="17" xfId="0" applyNumberFormat="1" applyFont="1" applyFill="1" applyBorder="1" applyAlignment="1">
      <alignment horizontal="right" vertical="center" shrinkToFit="1"/>
    </xf>
    <xf numFmtId="183" fontId="11" fillId="20" borderId="20" xfId="0" applyNumberFormat="1" applyFont="1" applyFill="1" applyBorder="1" applyAlignment="1">
      <alignment horizontal="right" vertical="center" shrinkToFit="1"/>
    </xf>
    <xf numFmtId="183" fontId="11" fillId="20" borderId="22" xfId="0" applyNumberFormat="1" applyFont="1" applyFill="1" applyBorder="1" applyAlignment="1">
      <alignment horizontal="right" vertical="center" shrinkToFit="1"/>
    </xf>
    <xf numFmtId="184" fontId="11" fillId="20" borderId="14" xfId="0" applyNumberFormat="1" applyFont="1" applyFill="1" applyBorder="1" applyAlignment="1">
      <alignment horizontal="right" vertical="center"/>
    </xf>
    <xf numFmtId="182" fontId="11" fillId="20" borderId="17" xfId="0" applyNumberFormat="1" applyFont="1" applyFill="1" applyBorder="1" applyAlignment="1">
      <alignment horizontal="right" vertical="center" shrinkToFit="1"/>
    </xf>
    <xf numFmtId="183" fontId="11" fillId="20" borderId="18" xfId="0" applyNumberFormat="1" applyFont="1" applyFill="1" applyBorder="1" applyAlignment="1">
      <alignment horizontal="right" vertical="center" shrinkToFit="1"/>
    </xf>
    <xf numFmtId="182" fontId="11" fillId="20" borderId="20" xfId="0" applyNumberFormat="1" applyFont="1" applyFill="1" applyBorder="1" applyAlignment="1">
      <alignment horizontal="right" vertical="center" shrinkToFit="1"/>
    </xf>
    <xf numFmtId="183" fontId="11" fillId="20" borderId="23" xfId="0" applyNumberFormat="1" applyFont="1" applyFill="1" applyBorder="1" applyAlignment="1">
      <alignment horizontal="right" vertical="center" shrinkToFit="1"/>
    </xf>
    <xf numFmtId="184" fontId="11" fillId="20" borderId="33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right" vertical="center" shrinkToFit="1"/>
    </xf>
    <xf numFmtId="0" fontId="12" fillId="0" borderId="7" xfId="0" applyFont="1" applyBorder="1">
      <alignment vertical="center"/>
    </xf>
    <xf numFmtId="182" fontId="11" fillId="20" borderId="17" xfId="0" applyNumberFormat="1" applyFont="1" applyFill="1" applyBorder="1" applyAlignment="1" applyProtection="1">
      <alignment horizontal="right" vertical="center" shrinkToFit="1"/>
    </xf>
    <xf numFmtId="0" fontId="22" fillId="23" borderId="0" xfId="0" applyFont="1" applyFill="1" applyAlignment="1">
      <alignment horizontal="center" vertical="top"/>
    </xf>
    <xf numFmtId="0" fontId="23" fillId="23" borderId="0" xfId="0" applyFont="1" applyFill="1" applyAlignment="1">
      <alignment vertical="center"/>
    </xf>
    <xf numFmtId="179" fontId="11" fillId="6" borderId="9" xfId="0" applyNumberFormat="1" applyFont="1" applyFill="1" applyBorder="1" applyAlignment="1">
      <alignment horizontal="right" vertical="center" shrinkToFit="1"/>
    </xf>
    <xf numFmtId="180" fontId="11" fillId="6" borderId="10" xfId="0" applyNumberFormat="1" applyFont="1" applyFill="1" applyBorder="1" applyAlignment="1">
      <alignment horizontal="right" vertical="center" shrinkToFit="1"/>
    </xf>
    <xf numFmtId="181" fontId="11" fillId="6" borderId="10" xfId="0" applyNumberFormat="1" applyFont="1" applyFill="1" applyBorder="1" applyAlignment="1">
      <alignment horizontal="right" vertical="center" shrinkToFit="1"/>
    </xf>
    <xf numFmtId="179" fontId="11" fillId="6" borderId="16" xfId="0" applyNumberFormat="1" applyFont="1" applyFill="1" applyBorder="1" applyAlignment="1">
      <alignment horizontal="right" vertical="center" shrinkToFit="1"/>
    </xf>
    <xf numFmtId="180" fontId="11" fillId="6" borderId="17" xfId="0" applyNumberFormat="1" applyFont="1" applyFill="1" applyBorder="1" applyAlignment="1">
      <alignment horizontal="right" vertical="center" shrinkToFit="1"/>
    </xf>
    <xf numFmtId="181" fontId="11" fillId="6" borderId="17" xfId="0" applyNumberFormat="1" applyFont="1" applyFill="1" applyBorder="1" applyAlignment="1">
      <alignment horizontal="right" vertical="center" shrinkToFit="1"/>
    </xf>
    <xf numFmtId="179" fontId="11" fillId="6" borderId="15" xfId="0" applyNumberFormat="1" applyFont="1" applyFill="1" applyBorder="1" applyAlignment="1">
      <alignment horizontal="right" vertical="center" shrinkToFit="1"/>
    </xf>
    <xf numFmtId="180" fontId="11" fillId="6" borderId="11" xfId="0" applyNumberFormat="1" applyFont="1" applyFill="1" applyBorder="1" applyAlignment="1">
      <alignment horizontal="right" vertical="center" shrinkToFit="1"/>
    </xf>
    <xf numFmtId="181" fontId="11" fillId="6" borderId="11" xfId="0" applyNumberFormat="1" applyFont="1" applyFill="1" applyBorder="1" applyAlignment="1">
      <alignment horizontal="right" vertical="center" shrinkToFit="1"/>
    </xf>
    <xf numFmtId="182" fontId="11" fillId="6" borderId="27" xfId="0" applyNumberFormat="1" applyFont="1" applyFill="1" applyBorder="1" applyAlignment="1">
      <alignment horizontal="right" vertical="center" shrinkToFit="1"/>
    </xf>
    <xf numFmtId="183" fontId="11" fillId="6" borderId="21" xfId="0" applyNumberFormat="1" applyFont="1" applyFill="1" applyBorder="1" applyAlignment="1">
      <alignment horizontal="right" vertical="center" shrinkToFit="1"/>
    </xf>
    <xf numFmtId="182" fontId="11" fillId="6" borderId="29" xfId="0" applyNumberFormat="1" applyFont="1" applyFill="1" applyBorder="1" applyAlignment="1">
      <alignment horizontal="right" vertical="center" shrinkToFit="1"/>
    </xf>
    <xf numFmtId="183" fontId="11" fillId="6" borderId="17" xfId="0" applyNumberFormat="1" applyFont="1" applyFill="1" applyBorder="1" applyAlignment="1">
      <alignment horizontal="right" vertical="center" shrinkToFit="1"/>
    </xf>
    <xf numFmtId="182" fontId="11" fillId="6" borderId="31" xfId="0" applyNumberFormat="1" applyFont="1" applyFill="1" applyBorder="1" applyAlignment="1">
      <alignment horizontal="right" vertical="center" shrinkToFit="1"/>
    </xf>
    <xf numFmtId="183" fontId="11" fillId="6" borderId="20" xfId="0" applyNumberFormat="1" applyFont="1" applyFill="1" applyBorder="1" applyAlignment="1">
      <alignment horizontal="right" vertical="center" shrinkToFit="1"/>
    </xf>
    <xf numFmtId="182" fontId="11" fillId="6" borderId="21" xfId="0" applyNumberFormat="1" applyFont="1" applyFill="1" applyBorder="1" applyAlignment="1">
      <alignment horizontal="right" vertical="center" shrinkToFit="1"/>
    </xf>
    <xf numFmtId="183" fontId="11" fillId="6" borderId="22" xfId="0" applyNumberFormat="1" applyFont="1" applyFill="1" applyBorder="1" applyAlignment="1">
      <alignment horizontal="right" vertical="center" shrinkToFit="1"/>
    </xf>
    <xf numFmtId="184" fontId="11" fillId="6" borderId="14" xfId="0" applyNumberFormat="1" applyFont="1" applyFill="1" applyBorder="1" applyAlignment="1" applyProtection="1">
      <alignment horizontal="right" vertical="center"/>
    </xf>
    <xf numFmtId="182" fontId="11" fillId="6" borderId="17" xfId="0" applyNumberFormat="1" applyFont="1" applyFill="1" applyBorder="1" applyAlignment="1">
      <alignment horizontal="right" vertical="center" shrinkToFit="1"/>
    </xf>
    <xf numFmtId="183" fontId="11" fillId="6" borderId="18" xfId="0" applyNumberFormat="1" applyFont="1" applyFill="1" applyBorder="1" applyAlignment="1">
      <alignment horizontal="right" vertical="center" shrinkToFit="1"/>
    </xf>
    <xf numFmtId="184" fontId="11" fillId="6" borderId="14" xfId="0" applyNumberFormat="1" applyFont="1" applyFill="1" applyBorder="1" applyAlignment="1">
      <alignment horizontal="right" vertical="center"/>
    </xf>
    <xf numFmtId="182" fontId="11" fillId="6" borderId="20" xfId="0" applyNumberFormat="1" applyFont="1" applyFill="1" applyBorder="1" applyAlignment="1">
      <alignment horizontal="right" vertical="center" shrinkToFit="1"/>
    </xf>
    <xf numFmtId="183" fontId="11" fillId="6" borderId="23" xfId="0" applyNumberFormat="1" applyFont="1" applyFill="1" applyBorder="1" applyAlignment="1">
      <alignment horizontal="right" vertical="center" shrinkToFit="1"/>
    </xf>
    <xf numFmtId="184" fontId="11" fillId="6" borderId="33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22" borderId="16" xfId="0" applyFont="1" applyFill="1" applyBorder="1" applyAlignment="1">
      <alignment horizontal="left" vertical="center" wrapText="1"/>
    </xf>
    <xf numFmtId="0" fontId="11" fillId="22" borderId="17" xfId="0" applyFont="1" applyFill="1" applyBorder="1" applyAlignment="1">
      <alignment horizontal="left" vertical="center" wrapText="1"/>
    </xf>
    <xf numFmtId="0" fontId="11" fillId="22" borderId="18" xfId="0" applyFont="1" applyFill="1" applyBorder="1" applyAlignment="1">
      <alignment horizontal="left" vertical="center" wrapText="1"/>
    </xf>
    <xf numFmtId="0" fontId="11" fillId="22" borderId="35" xfId="0" applyFont="1" applyFill="1" applyBorder="1" applyAlignment="1">
      <alignment horizontal="left" vertical="center" wrapText="1"/>
    </xf>
    <xf numFmtId="0" fontId="11" fillId="22" borderId="20" xfId="0" applyFont="1" applyFill="1" applyBorder="1" applyAlignment="1">
      <alignment horizontal="left" vertical="center" wrapText="1"/>
    </xf>
    <xf numFmtId="0" fontId="11" fillId="22" borderId="2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22" borderId="9" xfId="0" applyFont="1" applyFill="1" applyBorder="1" applyAlignment="1">
      <alignment horizontal="left" vertical="top" wrapText="1" indent="1"/>
    </xf>
    <xf numFmtId="0" fontId="11" fillId="22" borderId="10" xfId="0" applyFont="1" applyFill="1" applyBorder="1" applyAlignment="1">
      <alignment horizontal="left" vertical="top" indent="1"/>
    </xf>
    <xf numFmtId="0" fontId="11" fillId="22" borderId="12" xfId="0" applyFont="1" applyFill="1" applyBorder="1" applyAlignment="1">
      <alignment horizontal="left" vertical="top" indent="1"/>
    </xf>
    <xf numFmtId="0" fontId="11" fillId="22" borderId="7" xfId="0" applyFont="1" applyFill="1" applyBorder="1" applyAlignment="1">
      <alignment horizontal="left" vertical="top" indent="1"/>
    </xf>
    <xf numFmtId="0" fontId="11" fillId="22" borderId="0" xfId="0" applyFont="1" applyFill="1" applyAlignment="1">
      <alignment horizontal="left" vertical="top" indent="1"/>
    </xf>
    <xf numFmtId="0" fontId="11" fillId="22" borderId="19" xfId="0" applyFont="1" applyFill="1" applyBorder="1" applyAlignment="1">
      <alignment horizontal="left" vertical="top" indent="1"/>
    </xf>
    <xf numFmtId="0" fontId="11" fillId="22" borderId="15" xfId="0" applyFont="1" applyFill="1" applyBorder="1" applyAlignment="1">
      <alignment horizontal="left" vertical="top" indent="1"/>
    </xf>
    <xf numFmtId="0" fontId="11" fillId="22" borderId="11" xfId="0" applyFont="1" applyFill="1" applyBorder="1" applyAlignment="1">
      <alignment horizontal="left" vertical="top" indent="1"/>
    </xf>
    <xf numFmtId="0" fontId="11" fillId="22" borderId="13" xfId="0" applyFont="1" applyFill="1" applyBorder="1" applyAlignment="1">
      <alignment horizontal="left" vertical="top" inden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2" borderId="34" xfId="0" applyFont="1" applyFill="1" applyBorder="1" applyAlignment="1">
      <alignment horizontal="left" vertical="center" wrapText="1"/>
    </xf>
    <xf numFmtId="0" fontId="11" fillId="22" borderId="21" xfId="0" applyFont="1" applyFill="1" applyBorder="1" applyAlignment="1">
      <alignment horizontal="left" vertical="center" wrapText="1"/>
    </xf>
    <xf numFmtId="0" fontId="11" fillId="22" borderId="22" xfId="0" applyFont="1" applyFill="1" applyBorder="1" applyAlignment="1">
      <alignment horizontal="left" vertical="center" wrapText="1"/>
    </xf>
    <xf numFmtId="179" fontId="11" fillId="20" borderId="5" xfId="0" applyNumberFormat="1" applyFont="1" applyFill="1" applyBorder="1" applyAlignment="1">
      <alignment horizontal="center" vertical="center" shrinkToFit="1"/>
    </xf>
    <xf numFmtId="179" fontId="11" fillId="20" borderId="8" xfId="0" applyNumberFormat="1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shrinkToFit="1"/>
    </xf>
    <xf numFmtId="0" fontId="11" fillId="6" borderId="8" xfId="0" applyFont="1" applyFill="1" applyBorder="1" applyAlignment="1">
      <alignment horizontal="center" vertical="center" shrinkToFit="1"/>
    </xf>
    <xf numFmtId="0" fontId="11" fillId="6" borderId="6" xfId="0" applyFont="1" applyFill="1" applyBorder="1" applyAlignment="1">
      <alignment horizontal="center" vertical="center" shrinkToFit="1"/>
    </xf>
    <xf numFmtId="0" fontId="11" fillId="22" borderId="15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11" fillId="22" borderId="6" xfId="0" applyFont="1" applyFill="1" applyBorder="1" applyAlignment="1">
      <alignment horizontal="center" vertical="center"/>
    </xf>
    <xf numFmtId="0" fontId="18" fillId="11" borderId="43" xfId="0" applyFont="1" applyFill="1" applyBorder="1" applyAlignment="1">
      <alignment horizontal="center" vertical="center"/>
    </xf>
    <xf numFmtId="0" fontId="18" fillId="11" borderId="4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21" fillId="25" borderId="41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left" vertical="top"/>
    </xf>
    <xf numFmtId="0" fontId="12" fillId="19" borderId="10" xfId="0" applyFont="1" applyFill="1" applyBorder="1" applyAlignment="1">
      <alignment horizontal="left" vertical="top"/>
    </xf>
    <xf numFmtId="0" fontId="12" fillId="19" borderId="12" xfId="0" applyFont="1" applyFill="1" applyBorder="1" applyAlignment="1">
      <alignment horizontal="left" vertical="top"/>
    </xf>
    <xf numFmtId="0" fontId="12" fillId="19" borderId="15" xfId="0" applyFont="1" applyFill="1" applyBorder="1" applyAlignment="1">
      <alignment horizontal="left" vertical="top"/>
    </xf>
    <xf numFmtId="0" fontId="12" fillId="19" borderId="11" xfId="0" applyFont="1" applyFill="1" applyBorder="1" applyAlignment="1">
      <alignment horizontal="left" vertical="top"/>
    </xf>
    <xf numFmtId="0" fontId="12" fillId="19" borderId="13" xfId="0" applyFont="1" applyFill="1" applyBorder="1" applyAlignment="1">
      <alignment horizontal="left" vertical="top"/>
    </xf>
    <xf numFmtId="0" fontId="12" fillId="20" borderId="5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19" borderId="16" xfId="0" applyFont="1" applyFill="1" applyBorder="1" applyAlignment="1">
      <alignment horizontal="left" vertical="center" wrapText="1"/>
    </xf>
    <xf numFmtId="0" fontId="11" fillId="19" borderId="17" xfId="0" applyFont="1" applyFill="1" applyBorder="1" applyAlignment="1">
      <alignment horizontal="left" vertical="center" wrapText="1"/>
    </xf>
    <xf numFmtId="0" fontId="11" fillId="19" borderId="18" xfId="0" applyFont="1" applyFill="1" applyBorder="1" applyAlignment="1">
      <alignment horizontal="left" vertical="center" wrapText="1"/>
    </xf>
    <xf numFmtId="0" fontId="11" fillId="19" borderId="35" xfId="0" applyFont="1" applyFill="1" applyBorder="1" applyAlignment="1">
      <alignment horizontal="left" vertical="center" wrapText="1"/>
    </xf>
    <xf numFmtId="0" fontId="11" fillId="19" borderId="20" xfId="0" applyFont="1" applyFill="1" applyBorder="1" applyAlignment="1">
      <alignment horizontal="left" vertical="center" wrapText="1"/>
    </xf>
    <xf numFmtId="0" fontId="11" fillId="19" borderId="2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19" borderId="9" xfId="0" applyFont="1" applyFill="1" applyBorder="1" applyAlignment="1">
      <alignment horizontal="left" vertical="top" wrapText="1" indent="1"/>
    </xf>
    <xf numFmtId="0" fontId="11" fillId="19" borderId="10" xfId="0" applyFont="1" applyFill="1" applyBorder="1" applyAlignment="1">
      <alignment horizontal="left" vertical="top" indent="1"/>
    </xf>
    <xf numFmtId="0" fontId="11" fillId="19" borderId="12" xfId="0" applyFont="1" applyFill="1" applyBorder="1" applyAlignment="1">
      <alignment horizontal="left" vertical="top" indent="1"/>
    </xf>
    <xf numFmtId="0" fontId="11" fillId="19" borderId="7" xfId="0" applyFont="1" applyFill="1" applyBorder="1" applyAlignment="1">
      <alignment horizontal="left" vertical="top" indent="1"/>
    </xf>
    <xf numFmtId="0" fontId="11" fillId="19" borderId="0" xfId="0" applyFont="1" applyFill="1" applyAlignment="1">
      <alignment horizontal="left" vertical="top" indent="1"/>
    </xf>
    <xf numFmtId="0" fontId="11" fillId="19" borderId="19" xfId="0" applyFont="1" applyFill="1" applyBorder="1" applyAlignment="1">
      <alignment horizontal="left" vertical="top" indent="1"/>
    </xf>
    <xf numFmtId="0" fontId="11" fillId="19" borderId="15" xfId="0" applyFont="1" applyFill="1" applyBorder="1" applyAlignment="1">
      <alignment horizontal="left" vertical="top" indent="1"/>
    </xf>
    <xf numFmtId="0" fontId="11" fillId="19" borderId="11" xfId="0" applyFont="1" applyFill="1" applyBorder="1" applyAlignment="1">
      <alignment horizontal="left" vertical="top" indent="1"/>
    </xf>
    <xf numFmtId="0" fontId="11" fillId="19" borderId="13" xfId="0" applyFont="1" applyFill="1" applyBorder="1" applyAlignment="1">
      <alignment horizontal="left" vertical="top" indent="1"/>
    </xf>
    <xf numFmtId="0" fontId="13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19" borderId="34" xfId="0" applyFont="1" applyFill="1" applyBorder="1" applyAlignment="1">
      <alignment horizontal="left" vertical="center" wrapText="1"/>
    </xf>
    <xf numFmtId="0" fontId="11" fillId="19" borderId="21" xfId="0" applyFont="1" applyFill="1" applyBorder="1" applyAlignment="1">
      <alignment horizontal="left" vertical="center" wrapText="1"/>
    </xf>
    <xf numFmtId="0" fontId="11" fillId="19" borderId="22" xfId="0" applyFont="1" applyFill="1" applyBorder="1" applyAlignment="1">
      <alignment horizontal="left" vertical="center" wrapText="1"/>
    </xf>
    <xf numFmtId="0" fontId="11" fillId="20" borderId="5" xfId="0" applyFont="1" applyFill="1" applyBorder="1" applyAlignment="1">
      <alignment horizontal="left" vertical="center" shrinkToFit="1"/>
    </xf>
    <xf numFmtId="0" fontId="11" fillId="20" borderId="6" xfId="0" applyFont="1" applyFill="1" applyBorder="1" applyAlignment="1">
      <alignment horizontal="left" vertical="center" shrinkToFit="1"/>
    </xf>
    <xf numFmtId="0" fontId="11" fillId="19" borderId="5" xfId="0" applyFont="1" applyFill="1" applyBorder="1" applyAlignment="1">
      <alignment horizontal="center" vertical="center"/>
    </xf>
    <xf numFmtId="0" fontId="11" fillId="19" borderId="8" xfId="0" applyFont="1" applyFill="1" applyBorder="1" applyAlignment="1">
      <alignment horizontal="center" vertical="center"/>
    </xf>
    <xf numFmtId="0" fontId="11" fillId="19" borderId="6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left" vertical="center" shrinkToFit="1"/>
    </xf>
    <xf numFmtId="0" fontId="18" fillId="9" borderId="43" xfId="0" applyFont="1" applyFill="1" applyBorder="1" applyAlignment="1">
      <alignment horizontal="center" vertical="center"/>
    </xf>
    <xf numFmtId="0" fontId="18" fillId="9" borderId="44" xfId="0" applyFont="1" applyFill="1" applyBorder="1" applyAlignment="1">
      <alignment horizontal="center" vertical="center"/>
    </xf>
    <xf numFmtId="0" fontId="18" fillId="9" borderId="45" xfId="0" applyFont="1" applyFill="1" applyBorder="1" applyAlignment="1">
      <alignment horizontal="center" vertical="center"/>
    </xf>
    <xf numFmtId="0" fontId="11" fillId="20" borderId="8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19" borderId="16" xfId="0" applyFont="1" applyFill="1" applyBorder="1" applyAlignment="1">
      <alignment vertical="center" wrapText="1"/>
    </xf>
    <xf numFmtId="0" fontId="13" fillId="19" borderId="17" xfId="0" applyFont="1" applyFill="1" applyBorder="1" applyAlignment="1">
      <alignment vertical="center" wrapText="1"/>
    </xf>
    <xf numFmtId="0" fontId="13" fillId="19" borderId="18" xfId="0" applyFont="1" applyFill="1" applyBorder="1" applyAlignment="1">
      <alignment vertical="center" wrapText="1"/>
    </xf>
    <xf numFmtId="0" fontId="13" fillId="19" borderId="35" xfId="0" applyFont="1" applyFill="1" applyBorder="1" applyAlignment="1">
      <alignment vertical="center" wrapText="1"/>
    </xf>
    <xf numFmtId="0" fontId="13" fillId="19" borderId="20" xfId="0" applyFont="1" applyFill="1" applyBorder="1" applyAlignment="1">
      <alignment vertical="center" wrapText="1"/>
    </xf>
    <xf numFmtId="0" fontId="13" fillId="19" borderId="23" xfId="0" applyFont="1" applyFill="1" applyBorder="1" applyAlignment="1">
      <alignment vertical="center" wrapText="1"/>
    </xf>
    <xf numFmtId="0" fontId="11" fillId="19" borderId="9" xfId="0" applyFont="1" applyFill="1" applyBorder="1" applyAlignment="1">
      <alignment horizontal="left" vertical="top" wrapText="1"/>
    </xf>
    <xf numFmtId="0" fontId="11" fillId="19" borderId="10" xfId="0" applyFont="1" applyFill="1" applyBorder="1" applyAlignment="1">
      <alignment horizontal="left" vertical="top"/>
    </xf>
    <xf numFmtId="0" fontId="11" fillId="19" borderId="12" xfId="0" applyFont="1" applyFill="1" applyBorder="1" applyAlignment="1">
      <alignment horizontal="left" vertical="top"/>
    </xf>
    <xf numFmtId="0" fontId="11" fillId="19" borderId="7" xfId="0" applyFont="1" applyFill="1" applyBorder="1" applyAlignment="1">
      <alignment horizontal="left" vertical="top"/>
    </xf>
    <xf numFmtId="0" fontId="11" fillId="19" borderId="0" xfId="0" applyFont="1" applyFill="1" applyAlignment="1">
      <alignment horizontal="left" vertical="top"/>
    </xf>
    <xf numFmtId="0" fontId="11" fillId="19" borderId="19" xfId="0" applyFont="1" applyFill="1" applyBorder="1" applyAlignment="1">
      <alignment horizontal="left" vertical="top"/>
    </xf>
    <xf numFmtId="0" fontId="11" fillId="19" borderId="15" xfId="0" applyFont="1" applyFill="1" applyBorder="1" applyAlignment="1">
      <alignment horizontal="left" vertical="top"/>
    </xf>
    <xf numFmtId="0" fontId="11" fillId="19" borderId="11" xfId="0" applyFont="1" applyFill="1" applyBorder="1" applyAlignment="1">
      <alignment horizontal="left" vertical="top"/>
    </xf>
    <xf numFmtId="0" fontId="11" fillId="19" borderId="13" xfId="0" applyFont="1" applyFill="1" applyBorder="1" applyAlignment="1">
      <alignment horizontal="left" vertical="top"/>
    </xf>
    <xf numFmtId="0" fontId="13" fillId="19" borderId="34" xfId="0" applyFont="1" applyFill="1" applyBorder="1" applyAlignment="1">
      <alignment vertical="center" wrapText="1"/>
    </xf>
    <xf numFmtId="0" fontId="13" fillId="19" borderId="21" xfId="0" applyFont="1" applyFill="1" applyBorder="1" applyAlignment="1">
      <alignment vertical="center" wrapText="1"/>
    </xf>
    <xf numFmtId="0" fontId="13" fillId="19" borderId="22" xfId="0" applyFont="1" applyFill="1" applyBorder="1" applyAlignment="1">
      <alignment vertical="center" wrapText="1"/>
    </xf>
    <xf numFmtId="0" fontId="11" fillId="20" borderId="5" xfId="0" applyFont="1" applyFill="1" applyBorder="1" applyAlignment="1">
      <alignment horizontal="center" vertical="center" shrinkToFit="1"/>
    </xf>
    <xf numFmtId="0" fontId="11" fillId="20" borderId="6" xfId="0" applyFont="1" applyFill="1" applyBorder="1" applyAlignment="1">
      <alignment horizontal="center" vertical="center" shrinkToFit="1"/>
    </xf>
    <xf numFmtId="0" fontId="18" fillId="24" borderId="43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1" fillId="20" borderId="8" xfId="0" applyFont="1" applyFill="1" applyBorder="1" applyAlignment="1">
      <alignment horizontal="center" vertical="center" shrinkToFi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/>
    </xf>
    <xf numFmtId="0" fontId="25" fillId="23" borderId="11" xfId="0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vertical="center"/>
    </xf>
    <xf numFmtId="0" fontId="26" fillId="26" borderId="0" xfId="0" applyFont="1" applyFill="1" applyAlignment="1">
      <alignment horizontal="center" vertical="top"/>
    </xf>
  </cellXfs>
  <cellStyles count="1">
    <cellStyle name="標準" xfId="0" builtinId="0"/>
  </cellStyles>
  <dxfs count="102"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89FFFF"/>
      <color rgb="FFCCFFFF"/>
      <color rgb="FFFFCCCC"/>
      <color rgb="FFFFE5E5"/>
      <color rgb="FFFFB9FF"/>
      <color rgb="FFFF99FF"/>
      <color rgb="FFFFD9D9"/>
      <color rgb="FFFEF4FB"/>
      <color rgb="FFE1F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16564</xdr:colOff>
      <xdr:row>1</xdr:row>
      <xdr:rowOff>8284</xdr:rowOff>
    </xdr:from>
    <xdr:to>
      <xdr:col>15</xdr:col>
      <xdr:colOff>509877</xdr:colOff>
      <xdr:row>3</xdr:row>
      <xdr:rowOff>87923</xdr:rowOff>
    </xdr:to>
    <xdr:sp macro="" textlink="">
      <xdr:nvSpPr>
        <xdr:cNvPr id="2" name="対角する 2 つの角を丸めた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996549" y="55176"/>
          <a:ext cx="2996190" cy="847501"/>
        </a:xfrm>
        <a:prstGeom prst="round2Diag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ＮＰＯ法人教育サポートＧＡＡ</a:t>
          </a: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  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070-3977-6600</a:t>
          </a:r>
        </a:p>
        <a:p>
          <a:pPr algn="ctr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gaa.sammu@gmail.com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16564</xdr:colOff>
      <xdr:row>1</xdr:row>
      <xdr:rowOff>8285</xdr:rowOff>
    </xdr:from>
    <xdr:to>
      <xdr:col>15</xdr:col>
      <xdr:colOff>509877</xdr:colOff>
      <xdr:row>2</xdr:row>
      <xdr:rowOff>6627</xdr:rowOff>
    </xdr:to>
    <xdr:sp macro="" textlink="">
      <xdr:nvSpPr>
        <xdr:cNvPr id="2" name="対角する 2 つの角を丸めた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899451" y="54668"/>
          <a:ext cx="2997974" cy="667576"/>
        </a:xfrm>
        <a:prstGeom prst="round2Diag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ＮＰＯ法人教育サポートＧＡＡ</a:t>
          </a: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  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070-3977-6600</a:t>
          </a:r>
        </a:p>
        <a:p>
          <a:pPr algn="ctr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gaa.sammu@gmail.com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16564</xdr:colOff>
      <xdr:row>1</xdr:row>
      <xdr:rowOff>8283</xdr:rowOff>
    </xdr:from>
    <xdr:to>
      <xdr:col>15</xdr:col>
      <xdr:colOff>563217</xdr:colOff>
      <xdr:row>2</xdr:row>
      <xdr:rowOff>199293</xdr:rowOff>
    </xdr:to>
    <xdr:sp macro="" textlink="">
      <xdr:nvSpPr>
        <xdr:cNvPr id="2" name="対角する 2 つの角を丸めた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912289" y="46383"/>
          <a:ext cx="2689778" cy="762510"/>
        </a:xfrm>
        <a:prstGeom prst="round2Diag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ＮＰＯ法人教育サポートＧＡＡ</a:t>
          </a: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  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070-3977-6600</a:t>
          </a:r>
        </a:p>
        <a:p>
          <a:pPr algn="ctr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gaa.sammu@gmail.com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16564</xdr:colOff>
      <xdr:row>1</xdr:row>
      <xdr:rowOff>8284</xdr:rowOff>
    </xdr:from>
    <xdr:to>
      <xdr:col>15</xdr:col>
      <xdr:colOff>509877</xdr:colOff>
      <xdr:row>3</xdr:row>
      <xdr:rowOff>139147</xdr:rowOff>
    </xdr:to>
    <xdr:sp macro="" textlink="">
      <xdr:nvSpPr>
        <xdr:cNvPr id="3" name="対角する 2 つの角を丸めた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910384" y="54004"/>
          <a:ext cx="3000293" cy="809043"/>
        </a:xfrm>
        <a:prstGeom prst="round2Diag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ＮＰＯ法人教育サポートＧＡＡ</a:t>
          </a: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  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070-3977-6600</a:t>
          </a:r>
        </a:p>
        <a:p>
          <a:pPr algn="ctr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gaa.sammu@gmail.com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P35"/>
  <sheetViews>
    <sheetView tabSelected="1" view="pageBreakPreview" zoomScale="130" zoomScaleNormal="100" zoomScaleSheetLayoutView="130" workbookViewId="0">
      <selection activeCell="D10" sqref="D10:P15"/>
    </sheetView>
  </sheetViews>
  <sheetFormatPr defaultColWidth="8.69921875" defaultRowHeight="13.2" x14ac:dyDescent="0.45"/>
  <cols>
    <col min="1" max="1" width="1" style="37" customWidth="1"/>
    <col min="2" max="5" width="5.5" style="37" customWidth="1"/>
    <col min="6" max="6" width="5.5" style="38" customWidth="1"/>
    <col min="7" max="7" width="6.3984375" style="38" customWidth="1"/>
    <col min="8" max="9" width="5.5" style="38" customWidth="1"/>
    <col min="10" max="11" width="6.09765625" style="38" customWidth="1"/>
    <col min="12" max="13" width="6.69921875" style="38" customWidth="1"/>
    <col min="14" max="16" width="6.69921875" style="37" customWidth="1"/>
    <col min="17" max="17" width="1.19921875" style="37" customWidth="1"/>
    <col min="18" max="16384" width="8.69921875" style="37"/>
  </cols>
  <sheetData>
    <row r="1" spans="2:16" ht="3.6" customHeight="1" thickBot="1" x14ac:dyDescent="0.5"/>
    <row r="2" spans="2:16" ht="46.2" customHeight="1" thickBot="1" x14ac:dyDescent="0.25">
      <c r="B2" s="268" t="s">
        <v>227</v>
      </c>
      <c r="C2" s="269"/>
      <c r="D2" s="269"/>
      <c r="E2" s="269"/>
      <c r="F2" s="269"/>
      <c r="G2" s="269"/>
      <c r="H2" s="269"/>
      <c r="I2" s="270"/>
      <c r="J2" s="69"/>
      <c r="K2" s="271"/>
      <c r="L2" s="271"/>
      <c r="M2" s="271"/>
      <c r="N2" s="271"/>
      <c r="O2" s="271"/>
      <c r="P2" s="271"/>
    </row>
    <row r="3" spans="2:16" ht="14.4" customHeight="1" thickBot="1" x14ac:dyDescent="0.5">
      <c r="B3" s="359" t="s">
        <v>256</v>
      </c>
      <c r="C3" s="359"/>
      <c r="D3" s="359"/>
      <c r="E3" s="359"/>
      <c r="F3" s="359"/>
      <c r="G3" s="359"/>
      <c r="H3" s="359"/>
      <c r="I3" s="359"/>
      <c r="J3" s="70"/>
      <c r="K3" s="273"/>
      <c r="L3" s="273"/>
      <c r="M3" s="273"/>
      <c r="N3" s="273"/>
      <c r="O3" s="273"/>
      <c r="P3" s="273"/>
    </row>
    <row r="4" spans="2:16" ht="22.2" customHeight="1" x14ac:dyDescent="0.45">
      <c r="B4" s="184"/>
      <c r="C4" s="358" t="s">
        <v>247</v>
      </c>
      <c r="D4" s="358"/>
      <c r="E4" s="358"/>
      <c r="F4" s="185"/>
      <c r="G4" s="281" t="s">
        <v>221</v>
      </c>
      <c r="H4" s="277" t="s">
        <v>219</v>
      </c>
      <c r="I4" s="278"/>
      <c r="J4" s="70"/>
      <c r="K4" s="95"/>
      <c r="L4" s="95"/>
      <c r="M4" s="95"/>
      <c r="N4" s="95"/>
      <c r="O4" s="95"/>
      <c r="P4" s="95"/>
    </row>
    <row r="5" spans="2:16" ht="23.4" customHeight="1" thickBot="1" x14ac:dyDescent="0.5">
      <c r="B5" s="220" t="s">
        <v>160</v>
      </c>
      <c r="C5" s="221"/>
      <c r="D5" s="262" t="s">
        <v>228</v>
      </c>
      <c r="E5" s="263"/>
      <c r="F5" s="263"/>
      <c r="G5" s="282"/>
      <c r="H5" s="279" t="s">
        <v>220</v>
      </c>
      <c r="I5" s="280"/>
      <c r="K5" s="50" t="s">
        <v>137</v>
      </c>
      <c r="L5" s="274" t="str">
        <f>IF(D5="&lt;学校名&gt;","＜電話番号＞",VLOOKUP($D$5,選択肢!$C$3:$D$22,2,1))</f>
        <v>&lt; 電 話 &gt;</v>
      </c>
      <c r="M5" s="275"/>
      <c r="N5" s="275"/>
      <c r="O5" s="275"/>
      <c r="P5" s="276"/>
    </row>
    <row r="6" spans="2:16" ht="23.4" customHeight="1" x14ac:dyDescent="0.45">
      <c r="B6" s="220" t="s">
        <v>156</v>
      </c>
      <c r="C6" s="221"/>
      <c r="D6" s="262" t="s">
        <v>218</v>
      </c>
      <c r="E6" s="263"/>
      <c r="F6" s="264"/>
      <c r="G6" s="152" t="s">
        <v>161</v>
      </c>
      <c r="H6" s="265"/>
      <c r="I6" s="266"/>
      <c r="J6" s="267"/>
      <c r="K6" s="51" t="s">
        <v>127</v>
      </c>
      <c r="L6" s="257" t="s">
        <v>178</v>
      </c>
      <c r="M6" s="258"/>
      <c r="N6" s="104" t="s">
        <v>179</v>
      </c>
      <c r="O6" s="138" t="s">
        <v>180</v>
      </c>
      <c r="P6" s="139" t="str">
        <f>IF(L6="■年","(曜日)",DATE(L6,N6,O6))</f>
        <v>(曜日)</v>
      </c>
    </row>
    <row r="7" spans="2:16" ht="9" customHeight="1" x14ac:dyDescent="0.4">
      <c r="B7" s="101"/>
      <c r="C7" s="102"/>
      <c r="D7" s="102"/>
      <c r="E7" s="103"/>
      <c r="F7" s="41"/>
      <c r="G7" s="39"/>
      <c r="H7" s="39"/>
      <c r="I7" s="39"/>
      <c r="J7" s="39"/>
    </row>
    <row r="8" spans="2:16" ht="23.4" customHeight="1" x14ac:dyDescent="0.45">
      <c r="B8" s="236" t="s">
        <v>94</v>
      </c>
      <c r="C8" s="237"/>
      <c r="D8" s="52" t="s">
        <v>149</v>
      </c>
      <c r="E8" s="259" t="s">
        <v>176</v>
      </c>
      <c r="F8" s="259"/>
      <c r="G8" s="259"/>
      <c r="H8" s="89" t="s">
        <v>151</v>
      </c>
      <c r="I8" s="260" t="s">
        <v>251</v>
      </c>
      <c r="J8" s="260"/>
      <c r="K8" s="260"/>
      <c r="L8" s="260"/>
      <c r="M8" s="260"/>
      <c r="N8" s="260"/>
      <c r="O8" s="260"/>
      <c r="P8" s="260"/>
    </row>
    <row r="9" spans="2:16" ht="26.4" customHeight="1" x14ac:dyDescent="0.45">
      <c r="B9" s="240"/>
      <c r="C9" s="241"/>
      <c r="D9" s="52" t="s">
        <v>150</v>
      </c>
      <c r="E9" s="259" t="s">
        <v>185</v>
      </c>
      <c r="F9" s="259"/>
      <c r="G9" s="259"/>
      <c r="H9" s="90" t="s">
        <v>151</v>
      </c>
      <c r="I9" s="261" t="s">
        <v>197</v>
      </c>
      <c r="J9" s="261"/>
      <c r="K9" s="261"/>
      <c r="L9" s="261"/>
      <c r="M9" s="261"/>
      <c r="N9" s="261"/>
      <c r="O9" s="261"/>
      <c r="P9" s="261"/>
    </row>
    <row r="10" spans="2:16" ht="111" customHeight="1" x14ac:dyDescent="0.45">
      <c r="B10" s="236" t="s">
        <v>95</v>
      </c>
      <c r="C10" s="237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2:16" ht="23.4" customHeight="1" x14ac:dyDescent="0.45">
      <c r="B11" s="238"/>
      <c r="C11" s="239"/>
      <c r="D11" s="245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7"/>
    </row>
    <row r="12" spans="2:16" ht="61.5" customHeight="1" x14ac:dyDescent="0.45">
      <c r="B12" s="238"/>
      <c r="C12" s="239"/>
      <c r="D12" s="245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</row>
    <row r="13" spans="2:16" ht="20.399999999999999" customHeight="1" x14ac:dyDescent="0.45">
      <c r="B13" s="238"/>
      <c r="C13" s="239"/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7"/>
    </row>
    <row r="14" spans="2:16" ht="20.399999999999999" customHeight="1" x14ac:dyDescent="0.45">
      <c r="B14" s="238"/>
      <c r="C14" s="239"/>
      <c r="D14" s="245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</row>
    <row r="15" spans="2:16" ht="16.5" customHeight="1" x14ac:dyDescent="0.45">
      <c r="B15" s="240"/>
      <c r="C15" s="241"/>
      <c r="D15" s="24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</row>
    <row r="16" spans="2:16" ht="7.2" customHeight="1" x14ac:dyDescent="0.45">
      <c r="E16" s="42"/>
      <c r="F16" s="43"/>
    </row>
    <row r="17" spans="2:16" ht="7.95" customHeight="1" x14ac:dyDescent="0.45">
      <c r="E17" s="44"/>
      <c r="G17" s="45"/>
      <c r="H17" s="40"/>
      <c r="I17" s="40"/>
      <c r="J17" s="40"/>
    </row>
    <row r="18" spans="2:16" s="54" customFormat="1" ht="15.6" customHeight="1" x14ac:dyDescent="0.45">
      <c r="B18" s="75" t="s">
        <v>157</v>
      </c>
      <c r="C18" s="96" t="s">
        <v>187</v>
      </c>
      <c r="D18" s="97" t="s">
        <v>188</v>
      </c>
      <c r="E18" s="97" t="s">
        <v>189</v>
      </c>
      <c r="F18" s="98" t="s">
        <v>190</v>
      </c>
      <c r="G18" s="251" t="s">
        <v>159</v>
      </c>
      <c r="H18" s="251"/>
      <c r="I18" s="251"/>
      <c r="J18" s="251"/>
      <c r="K18" s="252"/>
      <c r="L18" s="57" t="s">
        <v>253</v>
      </c>
      <c r="M18" s="253" t="s">
        <v>153</v>
      </c>
      <c r="N18" s="253"/>
      <c r="O18" s="253"/>
      <c r="P18" s="253"/>
    </row>
    <row r="19" spans="2:16" s="54" customFormat="1" ht="22.5" customHeight="1" x14ac:dyDescent="0.45">
      <c r="B19" s="53" t="s">
        <v>97</v>
      </c>
      <c r="C19" s="186" t="s">
        <v>178</v>
      </c>
      <c r="D19" s="187" t="s">
        <v>179</v>
      </c>
      <c r="E19" s="188" t="s">
        <v>180</v>
      </c>
      <c r="F19" s="153" t="str">
        <f>IF(C19="■年","(曜)",DATE(C19,D19,E19))</f>
        <v>(曜)</v>
      </c>
      <c r="G19" s="195" t="s">
        <v>181</v>
      </c>
      <c r="H19" s="196" t="s">
        <v>182</v>
      </c>
      <c r="I19" s="155" t="s">
        <v>131</v>
      </c>
      <c r="J19" s="201" t="s">
        <v>181</v>
      </c>
      <c r="K19" s="202" t="s">
        <v>182</v>
      </c>
      <c r="L19" s="203" t="s">
        <v>183</v>
      </c>
      <c r="M19" s="254"/>
      <c r="N19" s="255"/>
      <c r="O19" s="255"/>
      <c r="P19" s="256"/>
    </row>
    <row r="20" spans="2:16" s="54" customFormat="1" ht="22.5" customHeight="1" x14ac:dyDescent="0.45">
      <c r="B20" s="55" t="s">
        <v>98</v>
      </c>
      <c r="C20" s="189"/>
      <c r="D20" s="190"/>
      <c r="E20" s="191"/>
      <c r="F20" s="158" t="str">
        <f>IF(C20="","",DATE(C20,D20,E20))</f>
        <v/>
      </c>
      <c r="G20" s="197"/>
      <c r="H20" s="198"/>
      <c r="I20" s="160" t="s">
        <v>131</v>
      </c>
      <c r="J20" s="204"/>
      <c r="K20" s="205"/>
      <c r="L20" s="206"/>
      <c r="M20" s="225"/>
      <c r="N20" s="226"/>
      <c r="O20" s="226"/>
      <c r="P20" s="227"/>
    </row>
    <row r="21" spans="2:16" s="54" customFormat="1" ht="22.5" customHeight="1" x14ac:dyDescent="0.45">
      <c r="B21" s="55" t="s">
        <v>99</v>
      </c>
      <c r="C21" s="189"/>
      <c r="D21" s="190"/>
      <c r="E21" s="191"/>
      <c r="F21" s="158" t="str">
        <f t="shared" ref="F21:F27" si="0">IF(C21="","",DATE(C21,D21,E21))</f>
        <v/>
      </c>
      <c r="G21" s="197"/>
      <c r="H21" s="198"/>
      <c r="I21" s="160" t="s">
        <v>131</v>
      </c>
      <c r="J21" s="204"/>
      <c r="K21" s="205"/>
      <c r="L21" s="206"/>
      <c r="M21" s="225"/>
      <c r="N21" s="226"/>
      <c r="O21" s="226"/>
      <c r="P21" s="227"/>
    </row>
    <row r="22" spans="2:16" s="54" customFormat="1" ht="22.5" customHeight="1" x14ac:dyDescent="0.45">
      <c r="B22" s="55" t="s">
        <v>100</v>
      </c>
      <c r="C22" s="189"/>
      <c r="D22" s="190"/>
      <c r="E22" s="191"/>
      <c r="F22" s="158" t="str">
        <f t="shared" si="0"/>
        <v/>
      </c>
      <c r="G22" s="197"/>
      <c r="H22" s="198"/>
      <c r="I22" s="160" t="s">
        <v>131</v>
      </c>
      <c r="J22" s="204"/>
      <c r="K22" s="205"/>
      <c r="L22" s="206"/>
      <c r="M22" s="225"/>
      <c r="N22" s="226"/>
      <c r="O22" s="226"/>
      <c r="P22" s="227"/>
    </row>
    <row r="23" spans="2:16" s="54" customFormat="1" ht="22.5" customHeight="1" x14ac:dyDescent="0.45">
      <c r="B23" s="55" t="s">
        <v>101</v>
      </c>
      <c r="C23" s="189"/>
      <c r="D23" s="190"/>
      <c r="E23" s="191"/>
      <c r="F23" s="158" t="str">
        <f t="shared" si="0"/>
        <v/>
      </c>
      <c r="G23" s="197"/>
      <c r="H23" s="198"/>
      <c r="I23" s="160" t="s">
        <v>131</v>
      </c>
      <c r="J23" s="204"/>
      <c r="K23" s="205"/>
      <c r="L23" s="206"/>
      <c r="M23" s="225"/>
      <c r="N23" s="226"/>
      <c r="O23" s="226"/>
      <c r="P23" s="227"/>
    </row>
    <row r="24" spans="2:16" s="54" customFormat="1" ht="22.5" customHeight="1" x14ac:dyDescent="0.45">
      <c r="B24" s="55" t="s">
        <v>102</v>
      </c>
      <c r="C24" s="189"/>
      <c r="D24" s="190"/>
      <c r="E24" s="191"/>
      <c r="F24" s="158" t="str">
        <f t="shared" si="0"/>
        <v/>
      </c>
      <c r="G24" s="197"/>
      <c r="H24" s="198"/>
      <c r="I24" s="160" t="s">
        <v>131</v>
      </c>
      <c r="J24" s="204"/>
      <c r="K24" s="205"/>
      <c r="L24" s="206"/>
      <c r="M24" s="225"/>
      <c r="N24" s="226"/>
      <c r="O24" s="226"/>
      <c r="P24" s="227"/>
    </row>
    <row r="25" spans="2:16" s="54" customFormat="1" ht="22.5" customHeight="1" x14ac:dyDescent="0.45">
      <c r="B25" s="55" t="s">
        <v>103</v>
      </c>
      <c r="C25" s="189"/>
      <c r="D25" s="190"/>
      <c r="E25" s="191"/>
      <c r="F25" s="158" t="str">
        <f t="shared" si="0"/>
        <v/>
      </c>
      <c r="G25" s="197"/>
      <c r="H25" s="198"/>
      <c r="I25" s="160" t="s">
        <v>131</v>
      </c>
      <c r="J25" s="204"/>
      <c r="K25" s="205"/>
      <c r="L25" s="206"/>
      <c r="M25" s="225"/>
      <c r="N25" s="226"/>
      <c r="O25" s="226"/>
      <c r="P25" s="227"/>
    </row>
    <row r="26" spans="2:16" s="54" customFormat="1" ht="22.5" customHeight="1" x14ac:dyDescent="0.45">
      <c r="B26" s="55" t="s">
        <v>104</v>
      </c>
      <c r="C26" s="189"/>
      <c r="D26" s="190"/>
      <c r="E26" s="191"/>
      <c r="F26" s="158" t="str">
        <f t="shared" si="0"/>
        <v/>
      </c>
      <c r="G26" s="197"/>
      <c r="H26" s="198"/>
      <c r="I26" s="160" t="s">
        <v>131</v>
      </c>
      <c r="J26" s="204"/>
      <c r="K26" s="205"/>
      <c r="L26" s="206"/>
      <c r="M26" s="225"/>
      <c r="N26" s="226"/>
      <c r="O26" s="226"/>
      <c r="P26" s="227"/>
    </row>
    <row r="27" spans="2:16" s="54" customFormat="1" ht="22.5" customHeight="1" x14ac:dyDescent="0.45">
      <c r="B27" s="55" t="s">
        <v>105</v>
      </c>
      <c r="C27" s="189"/>
      <c r="D27" s="190"/>
      <c r="E27" s="191"/>
      <c r="F27" s="158" t="str">
        <f t="shared" si="0"/>
        <v/>
      </c>
      <c r="G27" s="197"/>
      <c r="H27" s="198"/>
      <c r="I27" s="160" t="s">
        <v>131</v>
      </c>
      <c r="J27" s="204"/>
      <c r="K27" s="205"/>
      <c r="L27" s="206"/>
      <c r="M27" s="225"/>
      <c r="N27" s="226"/>
      <c r="O27" s="226"/>
      <c r="P27" s="227"/>
    </row>
    <row r="28" spans="2:16" s="54" customFormat="1" ht="22.5" customHeight="1" x14ac:dyDescent="0.45">
      <c r="B28" s="56" t="s">
        <v>106</v>
      </c>
      <c r="C28" s="192"/>
      <c r="D28" s="193"/>
      <c r="E28" s="194"/>
      <c r="F28" s="163" t="str">
        <f>IF(C28="","",DATE(C28,D28,E28))</f>
        <v/>
      </c>
      <c r="G28" s="199"/>
      <c r="H28" s="200"/>
      <c r="I28" s="181" t="s">
        <v>131</v>
      </c>
      <c r="J28" s="207"/>
      <c r="K28" s="208"/>
      <c r="L28" s="209"/>
      <c r="M28" s="228"/>
      <c r="N28" s="229"/>
      <c r="O28" s="229"/>
      <c r="P28" s="230"/>
    </row>
    <row r="29" spans="2:16" s="54" customFormat="1" ht="45" customHeight="1" x14ac:dyDescent="0.45">
      <c r="B29" s="231" t="s">
        <v>136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2:16" s="54" customFormat="1" ht="22.95" customHeight="1" x14ac:dyDescent="0.45">
      <c r="B30" s="232" t="s">
        <v>155</v>
      </c>
      <c r="C30" s="233"/>
      <c r="D30" s="222" t="s">
        <v>184</v>
      </c>
      <c r="E30" s="223"/>
      <c r="F30" s="224"/>
      <c r="G30" s="145" t="s">
        <v>134</v>
      </c>
      <c r="H30" s="146" t="s">
        <v>178</v>
      </c>
      <c r="I30" s="140" t="s">
        <v>179</v>
      </c>
      <c r="J30" s="141" t="s">
        <v>180</v>
      </c>
      <c r="K30" s="147" t="str">
        <f>IF(I30="■月","(曜)",DATE(H30,I30,J30))</f>
        <v>(曜)</v>
      </c>
      <c r="L30" s="234" t="s">
        <v>142</v>
      </c>
      <c r="M30" s="235"/>
      <c r="N30" s="140" t="s">
        <v>179</v>
      </c>
      <c r="O30" s="141" t="s">
        <v>180</v>
      </c>
      <c r="P30" s="147" t="str">
        <f>IF(N30="■月","(曜)",DATE(H30,N30,O30))</f>
        <v>(曜)</v>
      </c>
    </row>
    <row r="31" spans="2:16" s="54" customFormat="1" ht="22.95" customHeight="1" x14ac:dyDescent="0.45">
      <c r="B31" s="220" t="s">
        <v>156</v>
      </c>
      <c r="C31" s="221"/>
      <c r="D31" s="222" t="s">
        <v>184</v>
      </c>
      <c r="E31" s="223"/>
      <c r="F31" s="224"/>
      <c r="G31" s="148"/>
      <c r="H31" s="149"/>
      <c r="I31" s="150"/>
      <c r="J31" s="150"/>
      <c r="K31" s="150"/>
      <c r="L31" s="149"/>
      <c r="M31" s="149"/>
      <c r="N31" s="149"/>
      <c r="O31" s="149"/>
      <c r="P31" s="151"/>
    </row>
    <row r="32" spans="2:16" s="54" customFormat="1" ht="23.4" customHeight="1" x14ac:dyDescent="0.45">
      <c r="B32" s="220" t="s">
        <v>135</v>
      </c>
      <c r="C32" s="221"/>
      <c r="D32" s="222" t="s">
        <v>223</v>
      </c>
      <c r="E32" s="223"/>
      <c r="F32" s="224"/>
      <c r="G32" s="140" t="s">
        <v>179</v>
      </c>
      <c r="H32" s="141" t="str">
        <f>$J$30</f>
        <v>■日</v>
      </c>
      <c r="I32" s="222" t="s">
        <v>222</v>
      </c>
      <c r="J32" s="224"/>
      <c r="K32" s="140" t="s">
        <v>179</v>
      </c>
      <c r="L32" s="141" t="str">
        <f>$J$30</f>
        <v>■日</v>
      </c>
      <c r="M32" s="222" t="s">
        <v>224</v>
      </c>
      <c r="N32" s="224"/>
      <c r="O32" s="142" t="str">
        <f>$I$30</f>
        <v>■月</v>
      </c>
      <c r="P32" s="144" t="str">
        <f>L32</f>
        <v>■日</v>
      </c>
    </row>
    <row r="33" spans="2:16" s="54" customFormat="1" ht="61.2" customHeight="1" x14ac:dyDescent="0.45">
      <c r="B33" s="210" t="s">
        <v>126</v>
      </c>
      <c r="C33" s="211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</row>
    <row r="34" spans="2:16" s="54" customFormat="1" ht="20.399999999999999" customHeight="1" x14ac:dyDescent="0.45">
      <c r="B34" s="212"/>
      <c r="C34" s="213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</row>
    <row r="35" spans="2:16" ht="4.95" customHeight="1" x14ac:dyDescent="0.45"/>
  </sheetData>
  <sheetProtection sheet="1" objects="1" scenarios="1"/>
  <protectedRanges>
    <protectedRange sqref="H6" name="学校担当者氏名"/>
    <protectedRange sqref="J19:K28" name="１８要請終了時_1"/>
    <protectedRange sqref="G19:H28" name="１７要請開始時_1"/>
    <protectedRange sqref="E8:F9" name="１４依頼内容"/>
    <protectedRange sqref="D5:E6 F6" name="１１学校･職"/>
    <protectedRange sqref="L6:O6" name="１３依頼日"/>
    <protectedRange sqref="D10:O15" name="１５依頼詳細"/>
    <protectedRange sqref="C19:E28" name="１６要請日"/>
    <protectedRange sqref="L19:P28" name="１９人数･備考"/>
  </protectedRanges>
  <mergeCells count="45">
    <mergeCell ref="B2:I2"/>
    <mergeCell ref="K2:P2"/>
    <mergeCell ref="B3:I3"/>
    <mergeCell ref="K3:P3"/>
    <mergeCell ref="B5:C5"/>
    <mergeCell ref="L5:P5"/>
    <mergeCell ref="D5:F5"/>
    <mergeCell ref="H4:I4"/>
    <mergeCell ref="H5:I5"/>
    <mergeCell ref="G4:G5"/>
    <mergeCell ref="B6:C6"/>
    <mergeCell ref="L6:M6"/>
    <mergeCell ref="B8:C9"/>
    <mergeCell ref="E8:G8"/>
    <mergeCell ref="E9:G9"/>
    <mergeCell ref="I8:P8"/>
    <mergeCell ref="I9:P9"/>
    <mergeCell ref="D6:F6"/>
    <mergeCell ref="H6:J6"/>
    <mergeCell ref="M25:P25"/>
    <mergeCell ref="B10:C15"/>
    <mergeCell ref="D10:P15"/>
    <mergeCell ref="G18:K18"/>
    <mergeCell ref="M18:P18"/>
    <mergeCell ref="M19:P19"/>
    <mergeCell ref="M20:P20"/>
    <mergeCell ref="M21:P21"/>
    <mergeCell ref="M22:P22"/>
    <mergeCell ref="M23:P23"/>
    <mergeCell ref="M24:P24"/>
    <mergeCell ref="M26:P26"/>
    <mergeCell ref="M27:P27"/>
    <mergeCell ref="M28:P28"/>
    <mergeCell ref="B29:P29"/>
    <mergeCell ref="B30:C30"/>
    <mergeCell ref="D30:F30"/>
    <mergeCell ref="L30:M30"/>
    <mergeCell ref="B33:C34"/>
    <mergeCell ref="D33:P34"/>
    <mergeCell ref="B31:C31"/>
    <mergeCell ref="D31:F31"/>
    <mergeCell ref="B32:C32"/>
    <mergeCell ref="D32:F32"/>
    <mergeCell ref="I32:J32"/>
    <mergeCell ref="M32:N32"/>
  </mergeCells>
  <phoneticPr fontId="1"/>
  <dataValidations disablePrompts="1" count="1">
    <dataValidation type="list" allowBlank="1" showInputMessage="1" showErrorMessage="1" sqref="F7">
      <formula1>$F$3:$F$8</formula1>
    </dataValidation>
  </dataValidations>
  <printOptions horizontalCentered="1" verticalCentered="1"/>
  <pageMargins left="0.70866141732283472" right="0.70866141732283472" top="0.55118110236220474" bottom="0.55118110236220474" header="0.11811023622047245" footer="0.31496062992125984"/>
  <pageSetup paperSize="9" scale="82" orientation="portrait" r:id="rId1"/>
  <headerFooter>
    <oddHeader>&amp;R&amp;9様式 20190422 
 印刷 &amp;D &amp;T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6">
        <x14:dataValidation type="list" allowBlank="1" showInputMessage="1" showErrorMessage="1">
          <x14:formula1>
            <xm:f>選択肢!$P$3:$P$13</xm:f>
          </x14:formula1>
          <xm:sqref>L19:L28</xm:sqref>
        </x14:dataValidation>
        <x14:dataValidation type="list" allowBlank="1" showInputMessage="1" showErrorMessage="1">
          <x14:formula1>
            <xm:f>選択肢!$R$3:$R$9</xm:f>
          </x14:formula1>
          <xm:sqref>D31:F31</xm:sqref>
        </x14:dataValidation>
        <x14:dataValidation type="list" allowBlank="1" showInputMessage="1" showErrorMessage="1">
          <x14:formula1>
            <xm:f>選択肢!$I$3:$I$35</xm:f>
          </x14:formula1>
          <xm:sqref>O6 E19:E28</xm:sqref>
        </x14:dataValidation>
        <x14:dataValidation type="list" allowBlank="1" showInputMessage="1" showErrorMessage="1">
          <x14:formula1>
            <xm:f>選択肢!$H$3:$H$16</xm:f>
          </x14:formula1>
          <xm:sqref>N6 D19:D28</xm:sqref>
        </x14:dataValidation>
        <x14:dataValidation type="list" allowBlank="1" showInputMessage="1" showErrorMessage="1">
          <x14:formula1>
            <xm:f>選択肢!$G$3:$G$9</xm:f>
          </x14:formula1>
          <xm:sqref>L6:M6 C19:C28</xm:sqref>
        </x14:dataValidation>
        <x14:dataValidation type="list" allowBlank="1" showInputMessage="1" showErrorMessage="1">
          <x14:formula1>
            <xm:f>選択肢!$L$3:$L$16</xm:f>
          </x14:formula1>
          <xm:sqref>H19:H28 K19:K28</xm:sqref>
        </x14:dataValidation>
        <x14:dataValidation type="list" allowBlank="1" showInputMessage="1" showErrorMessage="1">
          <x14:formula1>
            <xm:f>選択肢!$K$3:$K$15</xm:f>
          </x14:formula1>
          <xm:sqref>G19:G28 J19:J28</xm:sqref>
        </x14:dataValidation>
        <x14:dataValidation type="list" allowBlank="1" showInputMessage="1" showErrorMessage="1">
          <x14:formula1>
            <xm:f>選択肢!$E$3:$E$7</xm:f>
          </x14:formula1>
          <xm:sqref>F16:F17 D6:F6</xm:sqref>
        </x14:dataValidation>
        <x14:dataValidation type="list" allowBlank="1" showInputMessage="1" showErrorMessage="1">
          <x14:formula1>
            <xm:f>選択肢!$D$3:$D$21</xm:f>
          </x14:formula1>
          <xm:sqref>L5:P5</xm:sqref>
        </x14:dataValidation>
        <x14:dataValidation type="list" allowBlank="1" showInputMessage="1" showErrorMessage="1">
          <x14:formula1>
            <xm:f>選択肢!$O$3:$O$18</xm:f>
          </x14:formula1>
          <xm:sqref>E9</xm:sqref>
        </x14:dataValidation>
        <x14:dataValidation type="list" allowBlank="1" showInputMessage="1" showErrorMessage="1">
          <x14:formula1>
            <xm:f>選択肢!$N$3:$N$7</xm:f>
          </x14:formula1>
          <xm:sqref>E8:G8</xm:sqref>
        </x14:dataValidation>
        <x14:dataValidation type="list" allowBlank="1" showInputMessage="1" showErrorMessage="1">
          <x14:formula1>
            <xm:f>選択肢!$H$3:$H$15</xm:f>
          </x14:formula1>
          <xm:sqref>O32 K32 G32 N30 I30</xm:sqref>
        </x14:dataValidation>
        <x14:dataValidation type="list" allowBlank="1" showInputMessage="1" showErrorMessage="1">
          <x14:formula1>
            <xm:f>選択肢!$I$3:$I$34</xm:f>
          </x14:formula1>
          <xm:sqref>L32 P32 H32 O30 J30</xm:sqref>
        </x14:dataValidation>
        <x14:dataValidation type="list" allowBlank="1" showInputMessage="1" showErrorMessage="1">
          <x14:formula1>
            <xm:f>選択肢!$G$3:$G$7</xm:f>
          </x14:formula1>
          <xm:sqref>H30</xm:sqref>
        </x14:dataValidation>
        <x14:dataValidation type="list" allowBlank="1" showInputMessage="1" showErrorMessage="1">
          <x14:formula1>
            <xm:f>選択肢!$R$3:$R$10</xm:f>
          </x14:formula1>
          <xm:sqref>D30</xm:sqref>
        </x14:dataValidation>
        <x14:dataValidation type="list" allowBlank="1" showInputMessage="1" showErrorMessage="1">
          <x14:formula1>
            <xm:f>選択肢!$C$3:$C$28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Q35"/>
  <sheetViews>
    <sheetView view="pageBreakPreview" zoomScale="130" zoomScaleNormal="100" zoomScaleSheetLayoutView="130" workbookViewId="0">
      <selection activeCell="M18" sqref="M18:P18"/>
    </sheetView>
  </sheetViews>
  <sheetFormatPr defaultColWidth="8.69921875" defaultRowHeight="13.2" x14ac:dyDescent="0.45"/>
  <cols>
    <col min="1" max="1" width="1" style="37" customWidth="1"/>
    <col min="2" max="5" width="5.5" style="37" customWidth="1"/>
    <col min="6" max="9" width="5.5" style="38" customWidth="1"/>
    <col min="10" max="11" width="6.09765625" style="38" customWidth="1"/>
    <col min="12" max="13" width="6.69921875" style="38" customWidth="1"/>
    <col min="14" max="16" width="6.69921875" style="37" customWidth="1"/>
    <col min="17" max="17" width="1.19921875" style="37" customWidth="1"/>
    <col min="18" max="16384" width="8.69921875" style="37"/>
  </cols>
  <sheetData>
    <row r="1" spans="2:16" ht="3.6" customHeight="1" thickBot="1" x14ac:dyDescent="0.5"/>
    <row r="2" spans="2:16" ht="52.95" customHeight="1" thickBot="1" x14ac:dyDescent="0.25">
      <c r="B2" s="321" t="s">
        <v>177</v>
      </c>
      <c r="C2" s="322"/>
      <c r="D2" s="322"/>
      <c r="E2" s="322"/>
      <c r="F2" s="322"/>
      <c r="G2" s="322"/>
      <c r="H2" s="322"/>
      <c r="I2" s="323"/>
      <c r="J2" s="69"/>
      <c r="K2" s="271"/>
      <c r="L2" s="271"/>
      <c r="M2" s="271"/>
      <c r="N2" s="271"/>
      <c r="O2" s="271"/>
      <c r="P2" s="271"/>
    </row>
    <row r="3" spans="2:16" ht="9" customHeight="1" x14ac:dyDescent="0.2">
      <c r="B3" s="131"/>
      <c r="C3" s="131"/>
      <c r="D3" s="131"/>
      <c r="E3" s="131"/>
      <c r="F3" s="131"/>
      <c r="G3" s="131"/>
      <c r="H3" s="131"/>
      <c r="I3" s="131"/>
      <c r="J3" s="69"/>
      <c r="K3" s="94"/>
      <c r="L3" s="94"/>
      <c r="M3" s="94"/>
      <c r="N3" s="94"/>
      <c r="O3" s="94"/>
      <c r="P3" s="94"/>
    </row>
    <row r="4" spans="2:16" ht="9" customHeight="1" x14ac:dyDescent="0.4">
      <c r="B4" s="272"/>
      <c r="C4" s="272"/>
      <c r="D4" s="272"/>
      <c r="E4" s="272"/>
      <c r="F4" s="272"/>
      <c r="G4" s="272"/>
      <c r="H4" s="272"/>
      <c r="I4" s="272"/>
      <c r="J4" s="70"/>
      <c r="K4" s="273"/>
      <c r="L4" s="273"/>
      <c r="M4" s="273"/>
      <c r="N4" s="273"/>
      <c r="O4" s="273"/>
      <c r="P4" s="273"/>
    </row>
    <row r="5" spans="2:16" ht="23.4" customHeight="1" x14ac:dyDescent="0.45">
      <c r="B5" s="220" t="s">
        <v>160</v>
      </c>
      <c r="C5" s="221"/>
      <c r="D5" s="315" t="str">
        <f>園･学校記入用!D5</f>
        <v>■園･学校名</v>
      </c>
      <c r="E5" s="324"/>
      <c r="F5" s="316"/>
      <c r="G5" s="71"/>
      <c r="H5" s="71"/>
      <c r="K5" s="50" t="s">
        <v>137</v>
      </c>
      <c r="L5" s="274" t="str">
        <f>園･学校記入用!L5</f>
        <v>&lt; 電 話 &gt;</v>
      </c>
      <c r="M5" s="275"/>
      <c r="N5" s="275"/>
      <c r="O5" s="275"/>
      <c r="P5" s="276"/>
    </row>
    <row r="6" spans="2:16" ht="23.4" customHeight="1" x14ac:dyDescent="0.45">
      <c r="B6" s="220" t="s">
        <v>156</v>
      </c>
      <c r="C6" s="221"/>
      <c r="D6" s="315" t="str">
        <f>園･学校記入用!D6</f>
        <v xml:space="preserve">■職   名 </v>
      </c>
      <c r="E6" s="316"/>
      <c r="F6" s="74" t="s">
        <v>226</v>
      </c>
      <c r="G6" s="317">
        <f>園･学校記入用!H6</f>
        <v>0</v>
      </c>
      <c r="H6" s="318"/>
      <c r="I6" s="319"/>
      <c r="K6" s="51" t="s">
        <v>174</v>
      </c>
      <c r="L6" s="257" t="s">
        <v>178</v>
      </c>
      <c r="M6" s="258"/>
      <c r="N6" s="104" t="s">
        <v>179</v>
      </c>
      <c r="O6" s="138" t="s">
        <v>180</v>
      </c>
      <c r="P6" s="139" t="str">
        <f>IF(L6="■年","(曜日)",DATE(L6,N6,O6))</f>
        <v>(曜日)</v>
      </c>
    </row>
    <row r="7" spans="2:16" ht="16.95" customHeight="1" x14ac:dyDescent="0.4">
      <c r="E7" s="42"/>
      <c r="F7" s="41"/>
      <c r="G7" s="39"/>
      <c r="H7" s="39"/>
      <c r="I7" s="39"/>
      <c r="J7" s="39"/>
    </row>
    <row r="8" spans="2:16" ht="23.4" customHeight="1" x14ac:dyDescent="0.45">
      <c r="B8" s="236" t="s">
        <v>94</v>
      </c>
      <c r="C8" s="237"/>
      <c r="D8" s="52" t="s">
        <v>149</v>
      </c>
      <c r="E8" s="320" t="str">
        <f>園･学校記入用!E8</f>
        <v>■支援対象</v>
      </c>
      <c r="F8" s="320"/>
      <c r="G8" s="320"/>
      <c r="H8" s="89" t="s">
        <v>151</v>
      </c>
      <c r="I8" s="260" t="s">
        <v>251</v>
      </c>
      <c r="J8" s="260"/>
      <c r="K8" s="260"/>
      <c r="L8" s="260"/>
      <c r="M8" s="260"/>
      <c r="N8" s="260"/>
      <c r="O8" s="260"/>
      <c r="P8" s="260"/>
    </row>
    <row r="9" spans="2:16" ht="23.4" customHeight="1" x14ac:dyDescent="0.45">
      <c r="B9" s="240"/>
      <c r="C9" s="241"/>
      <c r="D9" s="53" t="s">
        <v>150</v>
      </c>
      <c r="E9" s="320" t="str">
        <f>園･学校記入用!E9</f>
        <v>■支援内容</v>
      </c>
      <c r="F9" s="320"/>
      <c r="G9" s="320"/>
      <c r="H9" s="90" t="s">
        <v>151</v>
      </c>
      <c r="I9" s="261" t="s">
        <v>197</v>
      </c>
      <c r="J9" s="261"/>
      <c r="K9" s="261"/>
      <c r="L9" s="261"/>
      <c r="M9" s="261"/>
      <c r="N9" s="261"/>
      <c r="O9" s="261"/>
      <c r="P9" s="261"/>
    </row>
    <row r="10" spans="2:16" ht="111.6" customHeight="1" x14ac:dyDescent="0.45">
      <c r="B10" s="236" t="s">
        <v>95</v>
      </c>
      <c r="C10" s="237"/>
      <c r="D10" s="301">
        <f>園･学校記入用!D10</f>
        <v>0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3"/>
    </row>
    <row r="11" spans="2:16" ht="23.4" customHeight="1" x14ac:dyDescent="0.45">
      <c r="B11" s="238"/>
      <c r="C11" s="239"/>
      <c r="D11" s="304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6"/>
    </row>
    <row r="12" spans="2:16" ht="61.5" customHeight="1" x14ac:dyDescent="0.45">
      <c r="B12" s="238"/>
      <c r="C12" s="239"/>
      <c r="D12" s="304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6"/>
    </row>
    <row r="13" spans="2:16" ht="20.399999999999999" customHeight="1" x14ac:dyDescent="0.45">
      <c r="B13" s="238"/>
      <c r="C13" s="239"/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6"/>
    </row>
    <row r="14" spans="2:16" ht="20.399999999999999" customHeight="1" x14ac:dyDescent="0.45">
      <c r="B14" s="238"/>
      <c r="C14" s="239"/>
      <c r="D14" s="304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6"/>
    </row>
    <row r="15" spans="2:16" ht="16.5" customHeight="1" x14ac:dyDescent="0.45">
      <c r="B15" s="240"/>
      <c r="C15" s="241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</row>
    <row r="16" spans="2:16" ht="7.2" customHeight="1" x14ac:dyDescent="0.45">
      <c r="E16" s="42"/>
      <c r="F16" s="43"/>
    </row>
    <row r="17" spans="2:17" ht="7.95" customHeight="1" x14ac:dyDescent="0.45">
      <c r="E17" s="44"/>
      <c r="G17" s="45"/>
      <c r="H17" s="40"/>
      <c r="I17" s="40"/>
      <c r="J17" s="40"/>
    </row>
    <row r="18" spans="2:17" s="54" customFormat="1" ht="15.6" customHeight="1" x14ac:dyDescent="0.45">
      <c r="B18" s="75" t="s">
        <v>157</v>
      </c>
      <c r="C18" s="299" t="s">
        <v>158</v>
      </c>
      <c r="D18" s="310"/>
      <c r="E18" s="310"/>
      <c r="F18" s="311"/>
      <c r="G18" s="251" t="s">
        <v>159</v>
      </c>
      <c r="H18" s="251"/>
      <c r="I18" s="251"/>
      <c r="J18" s="251"/>
      <c r="K18" s="252"/>
      <c r="L18" s="57" t="s">
        <v>254</v>
      </c>
      <c r="M18" s="253" t="s">
        <v>255</v>
      </c>
      <c r="N18" s="253"/>
      <c r="O18" s="253"/>
      <c r="P18" s="253"/>
    </row>
    <row r="19" spans="2:17" s="54" customFormat="1" ht="22.5" customHeight="1" x14ac:dyDescent="0.45">
      <c r="B19" s="53" t="s">
        <v>97</v>
      </c>
      <c r="C19" s="166" t="str">
        <f>園･学校記入用!C19</f>
        <v>■年</v>
      </c>
      <c r="D19" s="167" t="str">
        <f>園･学校記入用!D19</f>
        <v>■月</v>
      </c>
      <c r="E19" s="168" t="str">
        <f>園･学校記入用!E19</f>
        <v>■日</v>
      </c>
      <c r="F19" s="153" t="str">
        <f>園･学校記入用!F19</f>
        <v>(曜)</v>
      </c>
      <c r="G19" s="154" t="str">
        <f>園･学校記入用!G19</f>
        <v>■時</v>
      </c>
      <c r="H19" s="171" t="str">
        <f>園･学校記入用!H19</f>
        <v>■分</v>
      </c>
      <c r="I19" s="155" t="s">
        <v>131</v>
      </c>
      <c r="J19" s="183" t="str">
        <f>園･学校記入用!J19</f>
        <v>■時</v>
      </c>
      <c r="K19" s="174" t="str">
        <f>園･学校記入用!K19</f>
        <v>■分</v>
      </c>
      <c r="L19" s="175" t="str">
        <f>園･学校記入用!L19</f>
        <v>■人数</v>
      </c>
      <c r="M19" s="312"/>
      <c r="N19" s="313"/>
      <c r="O19" s="313"/>
      <c r="P19" s="314"/>
    </row>
    <row r="20" spans="2:17" s="54" customFormat="1" ht="22.5" customHeight="1" x14ac:dyDescent="0.45">
      <c r="B20" s="55" t="s">
        <v>98</v>
      </c>
      <c r="C20" s="169">
        <f>園･学校記入用!C20</f>
        <v>0</v>
      </c>
      <c r="D20" s="156">
        <f>園･学校記入用!D20</f>
        <v>0</v>
      </c>
      <c r="E20" s="157">
        <f>園･学校記入用!E20</f>
        <v>0</v>
      </c>
      <c r="F20" s="158" t="str">
        <f>園･学校記入用!F20</f>
        <v/>
      </c>
      <c r="G20" s="159">
        <f>園･学校記入用!G20</f>
        <v>0</v>
      </c>
      <c r="H20" s="172">
        <f>園･学校記入用!H20</f>
        <v>0</v>
      </c>
      <c r="I20" s="160" t="s">
        <v>131</v>
      </c>
      <c r="J20" s="176">
        <f>園･学校記入用!J20</f>
        <v>0</v>
      </c>
      <c r="K20" s="177">
        <f>園･学校記入用!K20</f>
        <v>0</v>
      </c>
      <c r="L20" s="175">
        <f>園･学校記入用!L20</f>
        <v>0</v>
      </c>
      <c r="M20" s="293"/>
      <c r="N20" s="294"/>
      <c r="O20" s="294"/>
      <c r="P20" s="295"/>
    </row>
    <row r="21" spans="2:17" s="54" customFormat="1" ht="22.5" customHeight="1" x14ac:dyDescent="0.45">
      <c r="B21" s="55" t="s">
        <v>99</v>
      </c>
      <c r="C21" s="169">
        <f>園･学校記入用!C21</f>
        <v>0</v>
      </c>
      <c r="D21" s="156">
        <f>園･学校記入用!D21</f>
        <v>0</v>
      </c>
      <c r="E21" s="157">
        <f>園･学校記入用!E21</f>
        <v>0</v>
      </c>
      <c r="F21" s="158" t="str">
        <f>園･学校記入用!F21</f>
        <v/>
      </c>
      <c r="G21" s="159">
        <f>園･学校記入用!G21</f>
        <v>0</v>
      </c>
      <c r="H21" s="172">
        <f>園･学校記入用!H21</f>
        <v>0</v>
      </c>
      <c r="I21" s="160" t="s">
        <v>131</v>
      </c>
      <c r="J21" s="176">
        <f>園･学校記入用!J21</f>
        <v>0</v>
      </c>
      <c r="K21" s="177">
        <f>園･学校記入用!K21</f>
        <v>0</v>
      </c>
      <c r="L21" s="175">
        <f>園･学校記入用!L21</f>
        <v>0</v>
      </c>
      <c r="M21" s="293"/>
      <c r="N21" s="294"/>
      <c r="O21" s="294"/>
      <c r="P21" s="295"/>
    </row>
    <row r="22" spans="2:17" s="54" customFormat="1" ht="22.5" customHeight="1" x14ac:dyDescent="0.45">
      <c r="B22" s="55" t="s">
        <v>100</v>
      </c>
      <c r="C22" s="169">
        <f>園･学校記入用!C22</f>
        <v>0</v>
      </c>
      <c r="D22" s="156">
        <f>園･学校記入用!D22</f>
        <v>0</v>
      </c>
      <c r="E22" s="157">
        <f>園･学校記入用!E22</f>
        <v>0</v>
      </c>
      <c r="F22" s="158" t="str">
        <f>園･学校記入用!F22</f>
        <v/>
      </c>
      <c r="G22" s="159">
        <f>園･学校記入用!G22</f>
        <v>0</v>
      </c>
      <c r="H22" s="172">
        <f>園･学校記入用!H22</f>
        <v>0</v>
      </c>
      <c r="I22" s="160" t="s">
        <v>131</v>
      </c>
      <c r="J22" s="176">
        <f>園･学校記入用!J22</f>
        <v>0</v>
      </c>
      <c r="K22" s="177">
        <f>園･学校記入用!K22</f>
        <v>0</v>
      </c>
      <c r="L22" s="175">
        <f>園･学校記入用!L22</f>
        <v>0</v>
      </c>
      <c r="M22" s="293"/>
      <c r="N22" s="294"/>
      <c r="O22" s="294"/>
      <c r="P22" s="295"/>
    </row>
    <row r="23" spans="2:17" s="54" customFormat="1" ht="22.5" customHeight="1" x14ac:dyDescent="0.45">
      <c r="B23" s="55" t="s">
        <v>101</v>
      </c>
      <c r="C23" s="169">
        <f>園･学校記入用!C23</f>
        <v>0</v>
      </c>
      <c r="D23" s="156">
        <f>園･学校記入用!D23</f>
        <v>0</v>
      </c>
      <c r="E23" s="157">
        <f>園･学校記入用!E23</f>
        <v>0</v>
      </c>
      <c r="F23" s="158" t="str">
        <f>園･学校記入用!F23</f>
        <v/>
      </c>
      <c r="G23" s="159">
        <f>園･学校記入用!G23</f>
        <v>0</v>
      </c>
      <c r="H23" s="172">
        <f>園･学校記入用!H23</f>
        <v>0</v>
      </c>
      <c r="I23" s="160" t="s">
        <v>131</v>
      </c>
      <c r="J23" s="176">
        <f>園･学校記入用!J23</f>
        <v>0</v>
      </c>
      <c r="K23" s="177">
        <f>園･学校記入用!K23</f>
        <v>0</v>
      </c>
      <c r="L23" s="175">
        <f>園･学校記入用!L23</f>
        <v>0</v>
      </c>
      <c r="M23" s="293"/>
      <c r="N23" s="294"/>
      <c r="O23" s="294"/>
      <c r="P23" s="295"/>
    </row>
    <row r="24" spans="2:17" s="54" customFormat="1" ht="22.5" customHeight="1" x14ac:dyDescent="0.45">
      <c r="B24" s="55" t="s">
        <v>102</v>
      </c>
      <c r="C24" s="169">
        <f>園･学校記入用!C24</f>
        <v>0</v>
      </c>
      <c r="D24" s="156">
        <f>園･学校記入用!D24</f>
        <v>0</v>
      </c>
      <c r="E24" s="157">
        <f>園･学校記入用!E24</f>
        <v>0</v>
      </c>
      <c r="F24" s="158" t="str">
        <f>園･学校記入用!F24</f>
        <v/>
      </c>
      <c r="G24" s="159">
        <f>園･学校記入用!G24</f>
        <v>0</v>
      </c>
      <c r="H24" s="172">
        <f>園･学校記入用!H24</f>
        <v>0</v>
      </c>
      <c r="I24" s="160" t="s">
        <v>131</v>
      </c>
      <c r="J24" s="176">
        <f>園･学校記入用!J24</f>
        <v>0</v>
      </c>
      <c r="K24" s="177">
        <f>園･学校記入用!K24</f>
        <v>0</v>
      </c>
      <c r="L24" s="175">
        <f>園･学校記入用!L24</f>
        <v>0</v>
      </c>
      <c r="M24" s="293"/>
      <c r="N24" s="294"/>
      <c r="O24" s="294"/>
      <c r="P24" s="295"/>
    </row>
    <row r="25" spans="2:17" s="54" customFormat="1" ht="22.5" customHeight="1" x14ac:dyDescent="0.45">
      <c r="B25" s="55" t="s">
        <v>103</v>
      </c>
      <c r="C25" s="169">
        <f>園･学校記入用!C25</f>
        <v>0</v>
      </c>
      <c r="D25" s="156">
        <f>園･学校記入用!D25</f>
        <v>0</v>
      </c>
      <c r="E25" s="157">
        <f>園･学校記入用!E25</f>
        <v>0</v>
      </c>
      <c r="F25" s="158" t="str">
        <f>園･学校記入用!F25</f>
        <v/>
      </c>
      <c r="G25" s="159">
        <f>園･学校記入用!G25</f>
        <v>0</v>
      </c>
      <c r="H25" s="172">
        <f>園･学校記入用!H25</f>
        <v>0</v>
      </c>
      <c r="I25" s="160" t="s">
        <v>131</v>
      </c>
      <c r="J25" s="176">
        <f>園･学校記入用!J25</f>
        <v>0</v>
      </c>
      <c r="K25" s="177">
        <f>園･学校記入用!K25</f>
        <v>0</v>
      </c>
      <c r="L25" s="175">
        <f>園･学校記入用!L25</f>
        <v>0</v>
      </c>
      <c r="M25" s="293"/>
      <c r="N25" s="294"/>
      <c r="O25" s="294"/>
      <c r="P25" s="295"/>
    </row>
    <row r="26" spans="2:17" s="54" customFormat="1" ht="22.5" customHeight="1" x14ac:dyDescent="0.45">
      <c r="B26" s="55" t="s">
        <v>104</v>
      </c>
      <c r="C26" s="169">
        <f>園･学校記入用!C26</f>
        <v>0</v>
      </c>
      <c r="D26" s="156">
        <f>園･学校記入用!D26</f>
        <v>0</v>
      </c>
      <c r="E26" s="157">
        <f>園･学校記入用!E26</f>
        <v>0</v>
      </c>
      <c r="F26" s="158" t="str">
        <f>園･学校記入用!F26</f>
        <v/>
      </c>
      <c r="G26" s="159">
        <f>園･学校記入用!G26</f>
        <v>0</v>
      </c>
      <c r="H26" s="172">
        <f>園･学校記入用!H26</f>
        <v>0</v>
      </c>
      <c r="I26" s="160" t="s">
        <v>131</v>
      </c>
      <c r="J26" s="176">
        <f>園･学校記入用!J26</f>
        <v>0</v>
      </c>
      <c r="K26" s="177">
        <f>園･学校記入用!K26</f>
        <v>0</v>
      </c>
      <c r="L26" s="175">
        <f>園･学校記入用!L26</f>
        <v>0</v>
      </c>
      <c r="M26" s="293"/>
      <c r="N26" s="294"/>
      <c r="O26" s="294"/>
      <c r="P26" s="295"/>
    </row>
    <row r="27" spans="2:17" s="54" customFormat="1" ht="22.5" customHeight="1" x14ac:dyDescent="0.45">
      <c r="B27" s="55" t="s">
        <v>105</v>
      </c>
      <c r="C27" s="169">
        <f>園･学校記入用!C27</f>
        <v>0</v>
      </c>
      <c r="D27" s="156">
        <f>園･学校記入用!D27</f>
        <v>0</v>
      </c>
      <c r="E27" s="157">
        <f>園･学校記入用!E27</f>
        <v>0</v>
      </c>
      <c r="F27" s="158" t="str">
        <f>園･学校記入用!F27</f>
        <v/>
      </c>
      <c r="G27" s="159">
        <f>園･学校記入用!G27</f>
        <v>0</v>
      </c>
      <c r="H27" s="172">
        <f>園･学校記入用!H27</f>
        <v>0</v>
      </c>
      <c r="I27" s="160" t="s">
        <v>131</v>
      </c>
      <c r="J27" s="176">
        <f>園･学校記入用!J27</f>
        <v>0</v>
      </c>
      <c r="K27" s="177">
        <f>園･学校記入用!K27</f>
        <v>0</v>
      </c>
      <c r="L27" s="175">
        <f>園･学校記入用!L27</f>
        <v>0</v>
      </c>
      <c r="M27" s="293"/>
      <c r="N27" s="294"/>
      <c r="O27" s="294"/>
      <c r="P27" s="295"/>
    </row>
    <row r="28" spans="2:17" s="54" customFormat="1" ht="22.5" customHeight="1" x14ac:dyDescent="0.45">
      <c r="B28" s="56" t="s">
        <v>106</v>
      </c>
      <c r="C28" s="170">
        <f>園･学校記入用!C28</f>
        <v>0</v>
      </c>
      <c r="D28" s="161">
        <f>園･学校記入用!D28</f>
        <v>0</v>
      </c>
      <c r="E28" s="162">
        <f>園･学校記入用!E28</f>
        <v>0</v>
      </c>
      <c r="F28" s="163" t="str">
        <f>園･学校記入用!F28</f>
        <v/>
      </c>
      <c r="G28" s="164">
        <f>園･学校記入用!G28</f>
        <v>0</v>
      </c>
      <c r="H28" s="173">
        <f>園･学校記入用!H28</f>
        <v>0</v>
      </c>
      <c r="I28" s="165" t="s">
        <v>131</v>
      </c>
      <c r="J28" s="178">
        <f>園･学校記入用!J28</f>
        <v>0</v>
      </c>
      <c r="K28" s="179">
        <f>園･学校記入用!K28</f>
        <v>0</v>
      </c>
      <c r="L28" s="180">
        <f>園･学校記入用!L28</f>
        <v>0</v>
      </c>
      <c r="M28" s="296"/>
      <c r="N28" s="297"/>
      <c r="O28" s="297"/>
      <c r="P28" s="298"/>
    </row>
    <row r="29" spans="2:17" s="54" customFormat="1" ht="45" customHeight="1" x14ac:dyDescent="0.45">
      <c r="B29" s="231" t="s">
        <v>136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2:17" s="54" customFormat="1" ht="22.95" customHeight="1" x14ac:dyDescent="0.45">
      <c r="B30" s="232" t="s">
        <v>155</v>
      </c>
      <c r="C30" s="233"/>
      <c r="D30" s="289" t="s">
        <v>148</v>
      </c>
      <c r="E30" s="290">
        <f>園･学校記入用!E30</f>
        <v>0</v>
      </c>
      <c r="F30" s="291">
        <f>園･学校記入用!F30</f>
        <v>0</v>
      </c>
      <c r="G30" s="57" t="s">
        <v>134</v>
      </c>
      <c r="H30" s="129">
        <v>2019</v>
      </c>
      <c r="I30" s="135" t="s">
        <v>179</v>
      </c>
      <c r="J30" s="136" t="s">
        <v>180</v>
      </c>
      <c r="K30" s="137" t="str">
        <f>IF(I30="■月","(曜)",DATE(H30,I30,J30))</f>
        <v>(曜)</v>
      </c>
      <c r="L30" s="299" t="s">
        <v>142</v>
      </c>
      <c r="M30" s="300"/>
      <c r="N30" s="135" t="str">
        <f>$I$30</f>
        <v>■月</v>
      </c>
      <c r="O30" s="136" t="s">
        <v>180</v>
      </c>
      <c r="P30" s="137" t="str">
        <f>IF(N30="■月","(曜)",DATE(H30,N30,O30))</f>
        <v>(曜)</v>
      </c>
    </row>
    <row r="31" spans="2:17" s="54" customFormat="1" ht="22.95" customHeight="1" x14ac:dyDescent="0.45">
      <c r="B31" s="220" t="s">
        <v>156</v>
      </c>
      <c r="C31" s="221"/>
      <c r="D31" s="289" t="s">
        <v>148</v>
      </c>
      <c r="E31" s="290">
        <f>園･学校記入用!E31</f>
        <v>0</v>
      </c>
      <c r="F31" s="291">
        <f>園･学校記入用!F31</f>
        <v>0</v>
      </c>
      <c r="G31" s="68"/>
      <c r="I31" s="58"/>
      <c r="J31" s="58"/>
      <c r="K31" s="58"/>
      <c r="P31" s="81"/>
    </row>
    <row r="32" spans="2:17" s="54" customFormat="1" ht="23.4" customHeight="1" x14ac:dyDescent="0.45">
      <c r="B32" s="220" t="s">
        <v>135</v>
      </c>
      <c r="C32" s="221"/>
      <c r="D32" s="232" t="s">
        <v>223</v>
      </c>
      <c r="E32" s="292"/>
      <c r="F32" s="233"/>
      <c r="G32" s="135" t="str">
        <f>$I$30</f>
        <v>■月</v>
      </c>
      <c r="H32" s="136" t="str">
        <f>$J$30</f>
        <v>■日</v>
      </c>
      <c r="I32" s="232" t="s">
        <v>222</v>
      </c>
      <c r="J32" s="233"/>
      <c r="K32" s="135" t="str">
        <f>$I$30</f>
        <v>■月</v>
      </c>
      <c r="L32" s="136" t="str">
        <f>$J$30</f>
        <v>■日</v>
      </c>
      <c r="M32" s="232" t="s">
        <v>224</v>
      </c>
      <c r="N32" s="233"/>
      <c r="O32" s="135" t="str">
        <f>$I$30</f>
        <v>■月</v>
      </c>
      <c r="P32" s="136" t="s">
        <v>180</v>
      </c>
      <c r="Q32" s="182"/>
    </row>
    <row r="33" spans="2:16" s="54" customFormat="1" ht="61.2" customHeight="1" x14ac:dyDescent="0.45">
      <c r="B33" s="210" t="s">
        <v>126</v>
      </c>
      <c r="C33" s="211"/>
      <c r="D33" s="283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5"/>
    </row>
    <row r="34" spans="2:16" s="54" customFormat="1" ht="20.399999999999999" customHeight="1" x14ac:dyDescent="0.45">
      <c r="B34" s="212"/>
      <c r="C34" s="213"/>
      <c r="D34" s="286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8"/>
    </row>
    <row r="35" spans="2:16" ht="4.95" customHeight="1" x14ac:dyDescent="0.45"/>
  </sheetData>
  <sheetProtection sheet="1" objects="1" scenarios="1"/>
  <protectedRanges>
    <protectedRange sqref="D33" name="２６処理詳細"/>
    <protectedRange sqref="N30:P30 J30:K30" name="２３担当者連絡"/>
    <protectedRange sqref="O32:P32 K32:L32 H30:I30 G32:H32" name="２２受付日"/>
    <protectedRange sqref="D30:F31" name="２１受付･担当者"/>
    <protectedRange sqref="L19:P28" name="１９人数･備考"/>
    <protectedRange sqref="G19:H28" name="１７要請開始時_1"/>
    <protectedRange sqref="J19:K28" name="１８要請終了時_1"/>
    <protectedRange sqref="L6:O6" name="１３依頼日_1"/>
  </protectedRanges>
  <mergeCells count="43">
    <mergeCell ref="B2:I2"/>
    <mergeCell ref="K2:P2"/>
    <mergeCell ref="B4:I4"/>
    <mergeCell ref="K4:P4"/>
    <mergeCell ref="B5:C5"/>
    <mergeCell ref="L5:P5"/>
    <mergeCell ref="D5:F5"/>
    <mergeCell ref="B6:C6"/>
    <mergeCell ref="D6:E6"/>
    <mergeCell ref="G6:I6"/>
    <mergeCell ref="B8:C9"/>
    <mergeCell ref="E8:G8"/>
    <mergeCell ref="I8:P8"/>
    <mergeCell ref="E9:G9"/>
    <mergeCell ref="I9:P9"/>
    <mergeCell ref="L6:M6"/>
    <mergeCell ref="M25:P25"/>
    <mergeCell ref="B10:C15"/>
    <mergeCell ref="D10:P15"/>
    <mergeCell ref="C18:F18"/>
    <mergeCell ref="G18:K18"/>
    <mergeCell ref="M18:P18"/>
    <mergeCell ref="M19:P19"/>
    <mergeCell ref="M20:P20"/>
    <mergeCell ref="M21:P21"/>
    <mergeCell ref="M22:P22"/>
    <mergeCell ref="M23:P23"/>
    <mergeCell ref="M24:P24"/>
    <mergeCell ref="M26:P26"/>
    <mergeCell ref="M27:P27"/>
    <mergeCell ref="M28:P28"/>
    <mergeCell ref="B29:P29"/>
    <mergeCell ref="B30:C30"/>
    <mergeCell ref="D30:F30"/>
    <mergeCell ref="L30:M30"/>
    <mergeCell ref="B33:C34"/>
    <mergeCell ref="D33:P34"/>
    <mergeCell ref="B31:C31"/>
    <mergeCell ref="D31:F31"/>
    <mergeCell ref="B32:C32"/>
    <mergeCell ref="D32:F32"/>
    <mergeCell ref="M32:N32"/>
    <mergeCell ref="I32:J32"/>
  </mergeCells>
  <phoneticPr fontId="1"/>
  <dataValidations count="1">
    <dataValidation type="list" allowBlank="1" showInputMessage="1" showErrorMessage="1" sqref="F7">
      <formula1>$F$4:$F$8</formula1>
    </dataValidation>
  </dataValidations>
  <printOptions horizontalCentered="1"/>
  <pageMargins left="0.70866141732283472" right="0.70866141732283472" top="0.55118110236220474" bottom="0.55118110236220474" header="0.11811023622047245" footer="0.31496062992125984"/>
  <pageSetup paperSize="9" scale="83" orientation="portrait" r:id="rId1"/>
  <headerFooter>
    <oddHeader>&amp;R&amp;9&amp;D &amp;T 印刷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選択肢!$P$3:$P$13</xm:f>
          </x14:formula1>
          <xm:sqref>L19:L28</xm:sqref>
        </x14:dataValidation>
        <x14:dataValidation type="list" allowBlank="1" showInputMessage="1" showErrorMessage="1">
          <x14:formula1>
            <xm:f>選択肢!$R$3:$R$10</xm:f>
          </x14:formula1>
          <xm:sqref>D30:F31</xm:sqref>
        </x14:dataValidation>
        <x14:dataValidation type="list" allowBlank="1" showInputMessage="1" showErrorMessage="1">
          <x14:formula1>
            <xm:f>選択肢!$I$3:$I$34</xm:f>
          </x14:formula1>
          <xm:sqref>E19:E28 L32 O30 J30 P32 H32</xm:sqref>
        </x14:dataValidation>
        <x14:dataValidation type="list" allowBlank="1" showInputMessage="1" showErrorMessage="1">
          <x14:formula1>
            <xm:f>選択肢!$H$3:$H$15</xm:f>
          </x14:formula1>
          <xm:sqref>D19:D28 O32 N30 K32 G32 I30</xm:sqref>
        </x14:dataValidation>
        <x14:dataValidation type="list" allowBlank="1" showInputMessage="1" showErrorMessage="1">
          <x14:formula1>
            <xm:f>選択肢!$G$3:$G$7</xm:f>
          </x14:formula1>
          <xm:sqref>C19:C28 H30</xm:sqref>
        </x14:dataValidation>
        <x14:dataValidation type="list" allowBlank="1" showInputMessage="1" showErrorMessage="1">
          <x14:formula1>
            <xm:f>選択肢!$L$3:$L$16</xm:f>
          </x14:formula1>
          <xm:sqref>H19:H28 K19:K28</xm:sqref>
        </x14:dataValidation>
        <x14:dataValidation type="list" allowBlank="1" showInputMessage="1" showErrorMessage="1">
          <x14:formula1>
            <xm:f>選択肢!$K$3:$K$17</xm:f>
          </x14:formula1>
          <xm:sqref>G19:G28 J19:J28</xm:sqref>
        </x14:dataValidation>
        <x14:dataValidation type="list" allowBlank="1" showInputMessage="1" showErrorMessage="1">
          <x14:formula1>
            <xm:f>選択肢!$E$3:$E$7</xm:f>
          </x14:formula1>
          <xm:sqref>F16:F17 D6:E6</xm:sqref>
        </x14:dataValidation>
        <x14:dataValidation type="list" allowBlank="1" showInputMessage="1" showErrorMessage="1">
          <x14:formula1>
            <xm:f>選択肢!$B$3:$B$21</xm:f>
          </x14:formula1>
          <xm:sqref>D5</xm:sqref>
        </x14:dataValidation>
        <x14:dataValidation type="list" allowBlank="1" showInputMessage="1" showErrorMessage="1">
          <x14:formula1>
            <xm:f>選択肢!$N$4:$N$9</xm:f>
          </x14:formula1>
          <xm:sqref>E8:E9</xm:sqref>
        </x14:dataValidation>
        <x14:dataValidation type="list" allowBlank="1" showInputMessage="1" showErrorMessage="1">
          <x14:formula1>
            <xm:f>選択肢!$G$3:$G$9</xm:f>
          </x14:formula1>
          <xm:sqref>L6:M6</xm:sqref>
        </x14:dataValidation>
        <x14:dataValidation type="list" allowBlank="1" showInputMessage="1" showErrorMessage="1">
          <x14:formula1>
            <xm:f>選択肢!$H$3:$H$16</xm:f>
          </x14:formula1>
          <xm:sqref>N6</xm:sqref>
        </x14:dataValidation>
        <x14:dataValidation type="list" allowBlank="1" showInputMessage="1" showErrorMessage="1">
          <x14:formula1>
            <xm:f>選択肢!$I$3:$I$35</xm:f>
          </x14:formula1>
          <xm:sqref>O6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B1:Q35"/>
  <sheetViews>
    <sheetView view="pageBreakPreview" zoomScale="130" zoomScaleNormal="100" zoomScaleSheetLayoutView="130" workbookViewId="0">
      <selection activeCell="D10" sqref="D10:P15"/>
    </sheetView>
  </sheetViews>
  <sheetFormatPr defaultColWidth="8.69921875" defaultRowHeight="13.2" x14ac:dyDescent="0.45"/>
  <cols>
    <col min="1" max="1" width="1" style="37" customWidth="1"/>
    <col min="2" max="5" width="5.5" style="37" customWidth="1"/>
    <col min="6" max="9" width="5.5" style="38" customWidth="1"/>
    <col min="10" max="11" width="6.09765625" style="38" customWidth="1"/>
    <col min="12" max="13" width="6.69921875" style="38" customWidth="1"/>
    <col min="14" max="16" width="6.69921875" style="37" customWidth="1"/>
    <col min="17" max="17" width="1.19921875" style="37" customWidth="1"/>
    <col min="18" max="16384" width="8.69921875" style="37"/>
  </cols>
  <sheetData>
    <row r="1" spans="2:16" ht="3.6" customHeight="1" thickBot="1" x14ac:dyDescent="0.5"/>
    <row r="2" spans="2:16" ht="39" customHeight="1" thickBot="1" x14ac:dyDescent="0.25">
      <c r="B2" s="347" t="s">
        <v>175</v>
      </c>
      <c r="C2" s="348"/>
      <c r="D2" s="348"/>
      <c r="E2" s="348"/>
      <c r="F2" s="348"/>
      <c r="G2" s="348"/>
      <c r="H2" s="348"/>
      <c r="I2" s="349"/>
      <c r="J2" s="69"/>
      <c r="K2" s="271"/>
      <c r="L2" s="271"/>
      <c r="M2" s="271"/>
      <c r="N2" s="271"/>
      <c r="O2" s="271"/>
      <c r="P2" s="271"/>
    </row>
    <row r="3" spans="2:16" ht="14.4" customHeight="1" x14ac:dyDescent="0.45">
      <c r="B3" s="272" t="s">
        <v>154</v>
      </c>
      <c r="C3" s="272"/>
      <c r="D3" s="272"/>
      <c r="E3" s="272"/>
      <c r="F3" s="272"/>
      <c r="G3" s="272"/>
      <c r="H3" s="272"/>
      <c r="I3" s="272"/>
      <c r="J3" s="70"/>
      <c r="K3" s="273"/>
      <c r="L3" s="273"/>
      <c r="M3" s="273"/>
      <c r="N3" s="273"/>
      <c r="O3" s="273"/>
      <c r="P3" s="273"/>
    </row>
    <row r="4" spans="2:16" ht="22.2" customHeight="1" x14ac:dyDescent="0.45">
      <c r="B4" s="184"/>
      <c r="C4" s="357" t="s">
        <v>252</v>
      </c>
      <c r="D4" s="357"/>
      <c r="E4" s="357"/>
      <c r="F4" s="185"/>
      <c r="G4" s="351" t="s">
        <v>221</v>
      </c>
      <c r="H4" s="353" t="s">
        <v>219</v>
      </c>
      <c r="I4" s="354"/>
      <c r="J4" s="70"/>
      <c r="K4" s="95"/>
      <c r="L4" s="95"/>
      <c r="M4" s="95"/>
      <c r="N4" s="95"/>
      <c r="O4" s="95"/>
      <c r="P4" s="95"/>
    </row>
    <row r="5" spans="2:16" ht="22.2" customHeight="1" x14ac:dyDescent="0.45">
      <c r="B5" s="220" t="s">
        <v>160</v>
      </c>
      <c r="C5" s="221"/>
      <c r="D5" s="345" t="s">
        <v>225</v>
      </c>
      <c r="E5" s="350"/>
      <c r="F5" s="350"/>
      <c r="G5" s="352"/>
      <c r="H5" s="355" t="s">
        <v>220</v>
      </c>
      <c r="I5" s="356"/>
      <c r="K5" s="50" t="s">
        <v>137</v>
      </c>
      <c r="L5" s="274" t="s">
        <v>168</v>
      </c>
      <c r="M5" s="275"/>
      <c r="N5" s="275"/>
      <c r="O5" s="275"/>
      <c r="P5" s="276"/>
    </row>
    <row r="6" spans="2:16" ht="23.4" customHeight="1" x14ac:dyDescent="0.45">
      <c r="B6" s="220" t="s">
        <v>156</v>
      </c>
      <c r="C6" s="221"/>
      <c r="D6" s="345" t="s">
        <v>138</v>
      </c>
      <c r="E6" s="346"/>
      <c r="F6" s="74" t="s">
        <v>161</v>
      </c>
      <c r="G6" s="317" t="s">
        <v>167</v>
      </c>
      <c r="H6" s="318"/>
      <c r="I6" s="319"/>
      <c r="K6" s="51" t="s">
        <v>127</v>
      </c>
      <c r="L6" s="257">
        <v>2019</v>
      </c>
      <c r="M6" s="258"/>
      <c r="N6" s="104">
        <v>4</v>
      </c>
      <c r="O6" s="138">
        <v>25</v>
      </c>
      <c r="P6" s="139">
        <f>IF(L6="&lt;年&gt;","(曜日)",DATE(L6,N6,O6))</f>
        <v>43580</v>
      </c>
    </row>
    <row r="7" spans="2:16" ht="16.95" customHeight="1" x14ac:dyDescent="0.4">
      <c r="E7" s="42"/>
      <c r="F7" s="41"/>
      <c r="G7" s="39"/>
      <c r="H7" s="39"/>
      <c r="I7" s="39"/>
      <c r="J7" s="39"/>
    </row>
    <row r="8" spans="2:16" ht="25.5" customHeight="1" x14ac:dyDescent="0.45">
      <c r="B8" s="236" t="s">
        <v>94</v>
      </c>
      <c r="C8" s="237"/>
      <c r="D8" s="52" t="s">
        <v>149</v>
      </c>
      <c r="E8" s="320" t="s">
        <v>249</v>
      </c>
      <c r="F8" s="320"/>
      <c r="G8" s="320"/>
      <c r="H8" s="89" t="s">
        <v>151</v>
      </c>
      <c r="I8" s="260" t="s">
        <v>195</v>
      </c>
      <c r="J8" s="260"/>
      <c r="K8" s="260"/>
      <c r="L8" s="260"/>
      <c r="M8" s="260"/>
      <c r="N8" s="260"/>
      <c r="O8" s="260"/>
      <c r="P8" s="260"/>
    </row>
    <row r="9" spans="2:16" ht="33" customHeight="1" x14ac:dyDescent="0.45">
      <c r="B9" s="240"/>
      <c r="C9" s="241"/>
      <c r="D9" s="53" t="s">
        <v>150</v>
      </c>
      <c r="E9" s="320" t="s">
        <v>196</v>
      </c>
      <c r="F9" s="320"/>
      <c r="G9" s="320"/>
      <c r="H9" s="90" t="s">
        <v>151</v>
      </c>
      <c r="I9" s="261" t="s">
        <v>197</v>
      </c>
      <c r="J9" s="261"/>
      <c r="K9" s="261"/>
      <c r="L9" s="261"/>
      <c r="M9" s="261"/>
      <c r="N9" s="261"/>
      <c r="O9" s="261"/>
      <c r="P9" s="261"/>
    </row>
    <row r="10" spans="2:16" ht="111.6" customHeight="1" x14ac:dyDescent="0.45">
      <c r="B10" s="236" t="s">
        <v>95</v>
      </c>
      <c r="C10" s="237"/>
      <c r="D10" s="333" t="s">
        <v>162</v>
      </c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5"/>
    </row>
    <row r="11" spans="2:16" ht="23.4" customHeight="1" x14ac:dyDescent="0.45">
      <c r="B11" s="238"/>
      <c r="C11" s="239"/>
      <c r="D11" s="336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ht="61.5" customHeight="1" x14ac:dyDescent="0.45">
      <c r="B12" s="238"/>
      <c r="C12" s="239"/>
      <c r="D12" s="336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ht="20.399999999999999" customHeight="1" x14ac:dyDescent="0.45">
      <c r="B13" s="238"/>
      <c r="C13" s="239"/>
      <c r="D13" s="336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8"/>
    </row>
    <row r="14" spans="2:16" ht="20.399999999999999" customHeight="1" x14ac:dyDescent="0.45">
      <c r="B14" s="238"/>
      <c r="C14" s="239"/>
      <c r="D14" s="336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8"/>
    </row>
    <row r="15" spans="2:16" ht="16.5" customHeight="1" x14ac:dyDescent="0.45">
      <c r="B15" s="240"/>
      <c r="C15" s="241"/>
      <c r="D15" s="339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1"/>
    </row>
    <row r="16" spans="2:16" ht="7.2" customHeight="1" x14ac:dyDescent="0.45">
      <c r="E16" s="42"/>
      <c r="F16" s="43"/>
    </row>
    <row r="17" spans="2:17" ht="7.95" customHeight="1" x14ac:dyDescent="0.45">
      <c r="E17" s="44"/>
      <c r="G17" s="45"/>
      <c r="H17" s="40"/>
      <c r="I17" s="40"/>
      <c r="J17" s="40"/>
    </row>
    <row r="18" spans="2:17" s="54" customFormat="1" ht="15.6" customHeight="1" x14ac:dyDescent="0.45">
      <c r="B18" s="75" t="s">
        <v>157</v>
      </c>
      <c r="C18" s="299" t="s">
        <v>158</v>
      </c>
      <c r="D18" s="310"/>
      <c r="E18" s="310"/>
      <c r="F18" s="311"/>
      <c r="G18" s="251" t="s">
        <v>159</v>
      </c>
      <c r="H18" s="251"/>
      <c r="I18" s="251"/>
      <c r="J18" s="251"/>
      <c r="K18" s="252"/>
      <c r="L18" s="57" t="s">
        <v>152</v>
      </c>
      <c r="M18" s="253" t="s">
        <v>153</v>
      </c>
      <c r="N18" s="253"/>
      <c r="O18" s="253"/>
      <c r="P18" s="253"/>
    </row>
    <row r="19" spans="2:17" s="54" customFormat="1" ht="22.5" customHeight="1" x14ac:dyDescent="0.45">
      <c r="B19" s="53" t="s">
        <v>97</v>
      </c>
      <c r="C19" s="105">
        <v>2019</v>
      </c>
      <c r="D19" s="122">
        <v>5</v>
      </c>
      <c r="E19" s="123">
        <v>9</v>
      </c>
      <c r="F19" s="76">
        <f>IF(C19="&lt;年&gt;","(曜)",DATE(C19,D19,E19))</f>
        <v>43594</v>
      </c>
      <c r="G19" s="108">
        <v>13</v>
      </c>
      <c r="H19" s="109">
        <v>30</v>
      </c>
      <c r="I19" s="85" t="s">
        <v>131</v>
      </c>
      <c r="J19" s="114">
        <v>13</v>
      </c>
      <c r="K19" s="115">
        <v>50</v>
      </c>
      <c r="L19" s="128">
        <v>6</v>
      </c>
      <c r="M19" s="342"/>
      <c r="N19" s="343"/>
      <c r="O19" s="343"/>
      <c r="P19" s="344"/>
    </row>
    <row r="20" spans="2:17" s="54" customFormat="1" ht="22.5" customHeight="1" x14ac:dyDescent="0.45">
      <c r="B20" s="55" t="s">
        <v>98</v>
      </c>
      <c r="C20" s="106">
        <v>2019</v>
      </c>
      <c r="D20" s="124">
        <v>5</v>
      </c>
      <c r="E20" s="125">
        <v>16</v>
      </c>
      <c r="F20" s="77">
        <f>IF(C20="","",DATE(C20,D20,E20))</f>
        <v>43601</v>
      </c>
      <c r="G20" s="110">
        <v>13</v>
      </c>
      <c r="H20" s="111">
        <v>30</v>
      </c>
      <c r="I20" s="86" t="s">
        <v>163</v>
      </c>
      <c r="J20" s="116">
        <v>13</v>
      </c>
      <c r="K20" s="117">
        <v>50</v>
      </c>
      <c r="L20" s="118">
        <v>6</v>
      </c>
      <c r="M20" s="327"/>
      <c r="N20" s="328"/>
      <c r="O20" s="328"/>
      <c r="P20" s="329"/>
    </row>
    <row r="21" spans="2:17" s="54" customFormat="1" ht="22.5" customHeight="1" x14ac:dyDescent="0.45">
      <c r="B21" s="55" t="s">
        <v>99</v>
      </c>
      <c r="C21" s="106">
        <v>2019</v>
      </c>
      <c r="D21" s="124">
        <v>5</v>
      </c>
      <c r="E21" s="125">
        <v>23</v>
      </c>
      <c r="F21" s="77">
        <f t="shared" ref="F21:F27" si="0">IF(C21="","",DATE(C21,D21,E21))</f>
        <v>43608</v>
      </c>
      <c r="G21" s="110">
        <v>13</v>
      </c>
      <c r="H21" s="111">
        <v>50</v>
      </c>
      <c r="I21" s="86" t="s">
        <v>163</v>
      </c>
      <c r="J21" s="116">
        <v>14</v>
      </c>
      <c r="K21" s="117">
        <v>10</v>
      </c>
      <c r="L21" s="118">
        <v>6</v>
      </c>
      <c r="M21" s="327" t="s">
        <v>164</v>
      </c>
      <c r="N21" s="328"/>
      <c r="O21" s="328"/>
      <c r="P21" s="329"/>
    </row>
    <row r="22" spans="2:17" s="54" customFormat="1" ht="22.5" customHeight="1" x14ac:dyDescent="0.45">
      <c r="B22" s="55" t="s">
        <v>100</v>
      </c>
      <c r="C22" s="106">
        <v>2019</v>
      </c>
      <c r="D22" s="124">
        <v>5</v>
      </c>
      <c r="E22" s="125">
        <v>30</v>
      </c>
      <c r="F22" s="77">
        <f t="shared" si="0"/>
        <v>43615</v>
      </c>
      <c r="G22" s="110">
        <v>13</v>
      </c>
      <c r="H22" s="111">
        <v>30</v>
      </c>
      <c r="I22" s="86" t="s">
        <v>163</v>
      </c>
      <c r="J22" s="116">
        <v>13</v>
      </c>
      <c r="K22" s="117">
        <v>50</v>
      </c>
      <c r="L22" s="118">
        <v>6</v>
      </c>
      <c r="M22" s="327"/>
      <c r="N22" s="328"/>
      <c r="O22" s="328"/>
      <c r="P22" s="329"/>
    </row>
    <row r="23" spans="2:17" s="54" customFormat="1" ht="22.5" customHeight="1" x14ac:dyDescent="0.45">
      <c r="B23" s="55" t="s">
        <v>101</v>
      </c>
      <c r="C23" s="106"/>
      <c r="D23" s="124"/>
      <c r="E23" s="125"/>
      <c r="F23" s="77" t="str">
        <f t="shared" si="0"/>
        <v/>
      </c>
      <c r="G23" s="110"/>
      <c r="H23" s="111"/>
      <c r="I23" s="86" t="s">
        <v>131</v>
      </c>
      <c r="J23" s="116"/>
      <c r="K23" s="117"/>
      <c r="L23" s="118"/>
      <c r="M23" s="327"/>
      <c r="N23" s="328"/>
      <c r="O23" s="328"/>
      <c r="P23" s="329"/>
    </row>
    <row r="24" spans="2:17" s="54" customFormat="1" ht="22.5" customHeight="1" x14ac:dyDescent="0.45">
      <c r="B24" s="55" t="s">
        <v>102</v>
      </c>
      <c r="C24" s="106"/>
      <c r="D24" s="124"/>
      <c r="E24" s="125"/>
      <c r="F24" s="77" t="str">
        <f t="shared" si="0"/>
        <v/>
      </c>
      <c r="G24" s="110"/>
      <c r="H24" s="111"/>
      <c r="I24" s="86" t="s">
        <v>131</v>
      </c>
      <c r="J24" s="116"/>
      <c r="K24" s="117"/>
      <c r="L24" s="118"/>
      <c r="M24" s="327"/>
      <c r="N24" s="328"/>
      <c r="O24" s="328"/>
      <c r="P24" s="329"/>
    </row>
    <row r="25" spans="2:17" s="54" customFormat="1" ht="22.5" customHeight="1" x14ac:dyDescent="0.45">
      <c r="B25" s="55" t="s">
        <v>103</v>
      </c>
      <c r="C25" s="106"/>
      <c r="D25" s="124"/>
      <c r="E25" s="125"/>
      <c r="F25" s="77" t="str">
        <f t="shared" si="0"/>
        <v/>
      </c>
      <c r="G25" s="110"/>
      <c r="H25" s="111"/>
      <c r="I25" s="86" t="s">
        <v>131</v>
      </c>
      <c r="J25" s="116"/>
      <c r="K25" s="117"/>
      <c r="L25" s="118"/>
      <c r="M25" s="327"/>
      <c r="N25" s="328"/>
      <c r="O25" s="328"/>
      <c r="P25" s="329"/>
    </row>
    <row r="26" spans="2:17" s="54" customFormat="1" ht="22.5" customHeight="1" x14ac:dyDescent="0.45">
      <c r="B26" s="55" t="s">
        <v>104</v>
      </c>
      <c r="C26" s="106"/>
      <c r="D26" s="124"/>
      <c r="E26" s="125"/>
      <c r="F26" s="77" t="str">
        <f t="shared" si="0"/>
        <v/>
      </c>
      <c r="G26" s="110"/>
      <c r="H26" s="111"/>
      <c r="I26" s="86" t="s">
        <v>131</v>
      </c>
      <c r="J26" s="116"/>
      <c r="K26" s="117"/>
      <c r="L26" s="118"/>
      <c r="M26" s="327"/>
      <c r="N26" s="328"/>
      <c r="O26" s="328"/>
      <c r="P26" s="329"/>
    </row>
    <row r="27" spans="2:17" s="54" customFormat="1" ht="22.5" customHeight="1" x14ac:dyDescent="0.45">
      <c r="B27" s="55" t="s">
        <v>105</v>
      </c>
      <c r="C27" s="106"/>
      <c r="D27" s="124"/>
      <c r="E27" s="125"/>
      <c r="F27" s="77" t="str">
        <f t="shared" si="0"/>
        <v/>
      </c>
      <c r="G27" s="110"/>
      <c r="H27" s="111"/>
      <c r="I27" s="86" t="s">
        <v>131</v>
      </c>
      <c r="J27" s="116"/>
      <c r="K27" s="117"/>
      <c r="L27" s="118"/>
      <c r="M27" s="327"/>
      <c r="N27" s="328"/>
      <c r="O27" s="328"/>
      <c r="P27" s="329"/>
    </row>
    <row r="28" spans="2:17" s="54" customFormat="1" ht="22.5" customHeight="1" x14ac:dyDescent="0.45">
      <c r="B28" s="56" t="s">
        <v>106</v>
      </c>
      <c r="C28" s="107"/>
      <c r="D28" s="126"/>
      <c r="E28" s="127"/>
      <c r="F28" s="78" t="str">
        <f>IF(C28="","",DATE(C28,D28,E28))</f>
        <v/>
      </c>
      <c r="G28" s="112"/>
      <c r="H28" s="113"/>
      <c r="I28" s="87" t="s">
        <v>131</v>
      </c>
      <c r="J28" s="119"/>
      <c r="K28" s="120"/>
      <c r="L28" s="121"/>
      <c r="M28" s="330"/>
      <c r="N28" s="331"/>
      <c r="O28" s="331"/>
      <c r="P28" s="332"/>
    </row>
    <row r="29" spans="2:17" s="54" customFormat="1" ht="45" customHeight="1" x14ac:dyDescent="0.45">
      <c r="B29" s="231" t="s">
        <v>136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2:17" s="54" customFormat="1" ht="22.95" customHeight="1" x14ac:dyDescent="0.45">
      <c r="B30" s="232" t="s">
        <v>155</v>
      </c>
      <c r="C30" s="233"/>
      <c r="D30" s="222" t="s">
        <v>184</v>
      </c>
      <c r="E30" s="223">
        <f>園･学校記入用!E30</f>
        <v>0</v>
      </c>
      <c r="F30" s="224">
        <f>園･学校記入用!F30</f>
        <v>0</v>
      </c>
      <c r="G30" s="145" t="s">
        <v>134</v>
      </c>
      <c r="H30" s="146" t="s">
        <v>178</v>
      </c>
      <c r="I30" s="140" t="s">
        <v>179</v>
      </c>
      <c r="J30" s="141" t="s">
        <v>180</v>
      </c>
      <c r="K30" s="147" t="str">
        <f>IF(I30="■月","(曜)",DATE(H30,I30,J30))</f>
        <v>(曜)</v>
      </c>
      <c r="L30" s="234" t="s">
        <v>142</v>
      </c>
      <c r="M30" s="235"/>
      <c r="N30" s="140" t="s">
        <v>179</v>
      </c>
      <c r="O30" s="141" t="s">
        <v>180</v>
      </c>
      <c r="P30" s="147" t="str">
        <f>IF(N30="■月","(曜)",DATE(H30,N30,O30))</f>
        <v>(曜)</v>
      </c>
    </row>
    <row r="31" spans="2:17" s="54" customFormat="1" ht="22.95" customHeight="1" x14ac:dyDescent="0.45">
      <c r="B31" s="220" t="s">
        <v>156</v>
      </c>
      <c r="C31" s="221"/>
      <c r="D31" s="222" t="s">
        <v>184</v>
      </c>
      <c r="E31" s="223"/>
      <c r="F31" s="224"/>
      <c r="G31" s="148"/>
      <c r="H31" s="149"/>
      <c r="I31" s="150"/>
      <c r="J31" s="150"/>
      <c r="K31" s="150"/>
      <c r="L31" s="149"/>
      <c r="M31" s="149"/>
      <c r="N31" s="149"/>
      <c r="O31" s="149"/>
      <c r="P31" s="151"/>
    </row>
    <row r="32" spans="2:17" s="54" customFormat="1" ht="23.4" customHeight="1" x14ac:dyDescent="0.45">
      <c r="B32" s="220" t="s">
        <v>135</v>
      </c>
      <c r="C32" s="221"/>
      <c r="D32" s="222" t="s">
        <v>223</v>
      </c>
      <c r="E32" s="223"/>
      <c r="F32" s="224"/>
      <c r="G32" s="140" t="str">
        <f>$I$30</f>
        <v>■月</v>
      </c>
      <c r="H32" s="141" t="str">
        <f>$J$30</f>
        <v>■日</v>
      </c>
      <c r="I32" s="222" t="s">
        <v>222</v>
      </c>
      <c r="J32" s="224"/>
      <c r="K32" s="140" t="s">
        <v>179</v>
      </c>
      <c r="L32" s="141" t="str">
        <f>$J$30</f>
        <v>■日</v>
      </c>
      <c r="M32" s="222" t="s">
        <v>224</v>
      </c>
      <c r="N32" s="224"/>
      <c r="O32" s="142" t="str">
        <f>$I$30</f>
        <v>■月</v>
      </c>
      <c r="P32" s="144" t="str">
        <f>L32</f>
        <v>■日</v>
      </c>
      <c r="Q32" s="143"/>
    </row>
    <row r="33" spans="2:16" s="54" customFormat="1" ht="46.95" customHeight="1" x14ac:dyDescent="0.45">
      <c r="B33" s="210" t="s">
        <v>126</v>
      </c>
      <c r="C33" s="211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325"/>
      <c r="P33" s="326"/>
    </row>
    <row r="34" spans="2:16" s="54" customFormat="1" ht="20.399999999999999" customHeight="1" x14ac:dyDescent="0.45">
      <c r="B34" s="212"/>
      <c r="C34" s="213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</row>
    <row r="35" spans="2:16" ht="4.95" customHeight="1" x14ac:dyDescent="0.45"/>
  </sheetData>
  <sheetProtection sheet="1" objects="1" scenarios="1"/>
  <protectedRanges>
    <protectedRange sqref="L6:O6" name="２１受付･担当者"/>
    <protectedRange sqref="L19:P28" name="１９人数･備考"/>
    <protectedRange sqref="C19:E28" name="１６要請日"/>
    <protectedRange sqref="D10:O15" name="１５依頼詳細"/>
    <protectedRange sqref="L6:O6" name="１３依頼日"/>
    <protectedRange sqref="D6:E6" name="１１学校･職"/>
    <protectedRange sqref="G6:I6" name="１２依頼担当者氏名"/>
    <protectedRange sqref="G19:H28" name="１７要請開始時_1"/>
    <protectedRange sqref="J19:K28" name="１８要請終了時_1"/>
    <protectedRange sqref="D5:E5" name="１１学校･職_1"/>
  </protectedRanges>
  <mergeCells count="47">
    <mergeCell ref="K2:P2"/>
    <mergeCell ref="B3:I3"/>
    <mergeCell ref="K3:P3"/>
    <mergeCell ref="B5:C5"/>
    <mergeCell ref="L5:P5"/>
    <mergeCell ref="B2:I2"/>
    <mergeCell ref="D5:F5"/>
    <mergeCell ref="G4:G5"/>
    <mergeCell ref="H4:I4"/>
    <mergeCell ref="H5:I5"/>
    <mergeCell ref="C4:E4"/>
    <mergeCell ref="B6:C6"/>
    <mergeCell ref="D6:E6"/>
    <mergeCell ref="G6:I6"/>
    <mergeCell ref="L6:M6"/>
    <mergeCell ref="B8:C9"/>
    <mergeCell ref="E8:G8"/>
    <mergeCell ref="I8:P8"/>
    <mergeCell ref="E9:G9"/>
    <mergeCell ref="I9:P9"/>
    <mergeCell ref="M25:P25"/>
    <mergeCell ref="B10:C15"/>
    <mergeCell ref="D10:P15"/>
    <mergeCell ref="C18:F18"/>
    <mergeCell ref="G18:K18"/>
    <mergeCell ref="M18:P18"/>
    <mergeCell ref="M19:P19"/>
    <mergeCell ref="M20:P20"/>
    <mergeCell ref="M21:P21"/>
    <mergeCell ref="M22:P22"/>
    <mergeCell ref="M23:P23"/>
    <mergeCell ref="M24:P24"/>
    <mergeCell ref="M26:P26"/>
    <mergeCell ref="M27:P27"/>
    <mergeCell ref="M28:P28"/>
    <mergeCell ref="B29:P29"/>
    <mergeCell ref="B30:C30"/>
    <mergeCell ref="D30:F30"/>
    <mergeCell ref="L30:M30"/>
    <mergeCell ref="B33:C34"/>
    <mergeCell ref="D33:P34"/>
    <mergeCell ref="B31:C31"/>
    <mergeCell ref="D31:F31"/>
    <mergeCell ref="B32:C32"/>
    <mergeCell ref="D32:F32"/>
    <mergeCell ref="I32:J32"/>
    <mergeCell ref="M32:N32"/>
  </mergeCells>
  <phoneticPr fontId="1"/>
  <dataValidations count="1">
    <dataValidation type="list" allowBlank="1" showInputMessage="1" showErrorMessage="1" sqref="F7">
      <formula1>$F$3:$F$8</formula1>
    </dataValidation>
  </dataValidations>
  <printOptions horizontalCentered="1" verticalCentered="1"/>
  <pageMargins left="0.70866141732283472" right="0.70866141732283472" top="0.55118110236220474" bottom="0.55118110236220474" header="0.11811023622047245" footer="0.31496062992125984"/>
  <pageSetup paperSize="9" scale="83" orientation="portrait" r:id="rId1"/>
  <headerFooter>
    <oddHeader>&amp;R&amp;9&amp;D &amp;T 印刷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選択肢!$E$3:$E$7</xm:f>
          </x14:formula1>
          <xm:sqref>F16:F17 D6:E6</xm:sqref>
        </x14:dataValidation>
        <x14:dataValidation type="list" allowBlank="1" showInputMessage="1" showErrorMessage="1">
          <x14:formula1>
            <xm:f>選択肢!$K$3:$K$15</xm:f>
          </x14:formula1>
          <xm:sqref>G19:G28 J19:J28</xm:sqref>
        </x14:dataValidation>
        <x14:dataValidation type="list" allowBlank="1" showInputMessage="1" showErrorMessage="1">
          <x14:formula1>
            <xm:f>選択肢!$L$3:$L$16</xm:f>
          </x14:formula1>
          <xm:sqref>H19:H28 K19:K28</xm:sqref>
        </x14:dataValidation>
        <x14:dataValidation type="list" allowBlank="1" showInputMessage="1" showErrorMessage="1">
          <x14:formula1>
            <xm:f>選択肢!$G$3:$G$9</xm:f>
          </x14:formula1>
          <xm:sqref>L6:M6 C19:C28</xm:sqref>
        </x14:dataValidation>
        <x14:dataValidation type="list" allowBlank="1" showInputMessage="1" showErrorMessage="1">
          <x14:formula1>
            <xm:f>選択肢!$H$3:$H$16</xm:f>
          </x14:formula1>
          <xm:sqref>N6 D19:D28</xm:sqref>
        </x14:dataValidation>
        <x14:dataValidation type="list" allowBlank="1" showInputMessage="1" showErrorMessage="1">
          <x14:formula1>
            <xm:f>選択肢!$I$3:$I$35</xm:f>
          </x14:formula1>
          <xm:sqref>O6 E19:E28</xm:sqref>
        </x14:dataValidation>
        <x14:dataValidation type="list" allowBlank="1" showInputMessage="1" showErrorMessage="1">
          <x14:formula1>
            <xm:f>選択肢!$R$3:$R$9</xm:f>
          </x14:formula1>
          <xm:sqref>D31:F31</xm:sqref>
        </x14:dataValidation>
        <x14:dataValidation type="list" allowBlank="1" showInputMessage="1" showErrorMessage="1">
          <x14:formula1>
            <xm:f>選択肢!$P$3:$P$13</xm:f>
          </x14:formula1>
          <xm:sqref>L19:L28</xm:sqref>
        </x14:dataValidation>
        <x14:dataValidation type="list" allowBlank="1" showInputMessage="1" showErrorMessage="1">
          <x14:formula1>
            <xm:f>選択肢!$N$4:$N$9</xm:f>
          </x14:formula1>
          <xm:sqref>E8</xm:sqref>
        </x14:dataValidation>
        <x14:dataValidation type="list" allowBlank="1" showInputMessage="1" showErrorMessage="1">
          <x14:formula1>
            <xm:f>選択肢!$O$3:$O$15</xm:f>
          </x14:formula1>
          <xm:sqref>E9:G9</xm:sqref>
        </x14:dataValidation>
        <x14:dataValidation type="list" allowBlank="1" showInputMessage="1" showErrorMessage="1">
          <x14:formula1>
            <xm:f>選択肢!$I$3:$I$34</xm:f>
          </x14:formula1>
          <xm:sqref>L32 P32 H32 O30 J30</xm:sqref>
        </x14:dataValidation>
        <x14:dataValidation type="list" allowBlank="1" showInputMessage="1" showErrorMessage="1">
          <x14:formula1>
            <xm:f>選択肢!$H$3:$H$15</xm:f>
          </x14:formula1>
          <xm:sqref>O32 K32 G32 N30 I30</xm:sqref>
        </x14:dataValidation>
        <x14:dataValidation type="list" allowBlank="1" showInputMessage="1" showErrorMessage="1">
          <x14:formula1>
            <xm:f>選択肢!$R$3:$R$10</xm:f>
          </x14:formula1>
          <xm:sqref>D30:F30</xm:sqref>
        </x14:dataValidation>
        <x14:dataValidation type="list" allowBlank="1" showInputMessage="1" showErrorMessage="1">
          <x14:formula1>
            <xm:f>選択肢!$G$3:$G$7</xm:f>
          </x14:formula1>
          <xm:sqref>H30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AB109"/>
  <sheetViews>
    <sheetView view="pageBreakPreview" zoomScale="85" zoomScaleNormal="100" zoomScaleSheetLayoutView="85" workbookViewId="0">
      <selection activeCell="T5" sqref="T5"/>
    </sheetView>
  </sheetViews>
  <sheetFormatPr defaultColWidth="8" defaultRowHeight="18" x14ac:dyDescent="0.45"/>
  <cols>
    <col min="1" max="1" width="4.69921875" style="8" customWidth="1"/>
    <col min="2" max="2" width="9.8984375" style="8" customWidth="1"/>
    <col min="3" max="3" width="14.69921875" style="10" customWidth="1"/>
    <col min="4" max="4" width="13.19921875" style="8" customWidth="1"/>
    <col min="5" max="5" width="9.69921875" style="8" customWidth="1"/>
    <col min="6" max="6" width="1.3984375" style="8" customWidth="1"/>
    <col min="7" max="7" width="6.19921875" style="8" customWidth="1"/>
    <col min="8" max="9" width="5.3984375" style="8" customWidth="1"/>
    <col min="10" max="10" width="0.69921875" style="8" customWidth="1"/>
    <col min="11" max="11" width="5.19921875" style="8" customWidth="1"/>
    <col min="12" max="12" width="4.69921875" style="8" customWidth="1"/>
    <col min="13" max="13" width="1" style="8" customWidth="1"/>
    <col min="14" max="14" width="11.8984375" style="63" customWidth="1"/>
    <col min="15" max="15" width="16.19921875" style="63" customWidth="1"/>
    <col min="16" max="16" width="6.59765625" style="8" customWidth="1"/>
    <col min="17" max="17" width="2" customWidth="1"/>
    <col min="18" max="18" width="10.69921875" customWidth="1"/>
    <col min="19" max="19" width="2" customWidth="1"/>
    <col min="20" max="23" width="5.69921875" style="8" customWidth="1"/>
    <col min="24" max="24" width="6.19921875" style="8" customWidth="1"/>
    <col min="25" max="25" width="4.19921875" style="9" bestFit="1" customWidth="1"/>
    <col min="26" max="26" width="16.59765625" style="8" customWidth="1"/>
    <col min="27" max="27" width="13.69921875" style="9" customWidth="1"/>
    <col min="28" max="28" width="6.19921875" style="9" customWidth="1"/>
    <col min="29" max="16384" width="8" style="9"/>
  </cols>
  <sheetData>
    <row r="2" spans="1:28" s="35" customFormat="1" ht="40.950000000000003" customHeight="1" x14ac:dyDescent="0.45">
      <c r="A2" s="21" t="s">
        <v>128</v>
      </c>
      <c r="B2" s="46" t="s">
        <v>129</v>
      </c>
      <c r="C2" s="60" t="s">
        <v>130</v>
      </c>
      <c r="D2" s="46" t="s">
        <v>107</v>
      </c>
      <c r="E2" s="46" t="s">
        <v>96</v>
      </c>
      <c r="F2" s="22"/>
      <c r="G2" s="23" t="s">
        <v>38</v>
      </c>
      <c r="H2" s="24" t="s">
        <v>39</v>
      </c>
      <c r="I2" s="24" t="s">
        <v>0</v>
      </c>
      <c r="J2" s="25"/>
      <c r="K2" s="26" t="s">
        <v>92</v>
      </c>
      <c r="L2" s="26" t="s">
        <v>93</v>
      </c>
      <c r="M2" s="27"/>
      <c r="N2" s="49" t="s">
        <v>125</v>
      </c>
      <c r="O2" s="28" t="s">
        <v>91</v>
      </c>
      <c r="P2" s="28" t="s">
        <v>152</v>
      </c>
      <c r="Q2" s="29"/>
      <c r="R2" s="79" t="s">
        <v>147</v>
      </c>
      <c r="S2" s="29"/>
      <c r="T2" s="30" t="s">
        <v>40</v>
      </c>
      <c r="U2" s="31" t="s">
        <v>41</v>
      </c>
      <c r="V2" s="32" t="s">
        <v>42</v>
      </c>
      <c r="W2" s="27"/>
      <c r="X2" s="33" t="s">
        <v>17</v>
      </c>
      <c r="Y2" s="33" t="s">
        <v>43</v>
      </c>
      <c r="Z2" s="33" t="s">
        <v>18</v>
      </c>
      <c r="AA2" s="33" t="s">
        <v>19</v>
      </c>
      <c r="AB2" s="34"/>
    </row>
    <row r="3" spans="1:28" ht="16.2" customHeight="1" x14ac:dyDescent="0.45">
      <c r="B3" s="82" t="s">
        <v>228</v>
      </c>
      <c r="C3" s="82" t="s">
        <v>228</v>
      </c>
      <c r="D3" s="82" t="s">
        <v>173</v>
      </c>
      <c r="E3" s="82" t="s">
        <v>218</v>
      </c>
      <c r="G3" s="72" t="s">
        <v>178</v>
      </c>
      <c r="H3" s="73" t="s">
        <v>179</v>
      </c>
      <c r="I3" s="73" t="s">
        <v>180</v>
      </c>
      <c r="K3" s="84" t="s">
        <v>181</v>
      </c>
      <c r="L3" s="84" t="s">
        <v>182</v>
      </c>
      <c r="M3" s="10"/>
      <c r="N3" s="64" t="s">
        <v>176</v>
      </c>
      <c r="O3" s="99" t="s">
        <v>185</v>
      </c>
      <c r="P3" s="88" t="s">
        <v>183</v>
      </c>
      <c r="R3" s="83" t="s">
        <v>184</v>
      </c>
      <c r="T3" s="11" t="s">
        <v>44</v>
      </c>
      <c r="U3" s="16" t="s">
        <v>45</v>
      </c>
      <c r="V3" s="14" t="s">
        <v>46</v>
      </c>
      <c r="X3" s="132">
        <v>2019</v>
      </c>
      <c r="Y3" s="36">
        <v>1</v>
      </c>
      <c r="Z3" s="1">
        <v>43466</v>
      </c>
      <c r="AA3" s="2" t="s">
        <v>21</v>
      </c>
      <c r="AB3" s="3"/>
    </row>
    <row r="4" spans="1:28" ht="16.2" customHeight="1" x14ac:dyDescent="0.45">
      <c r="A4" s="8">
        <v>1</v>
      </c>
      <c r="B4" s="59" t="s">
        <v>90</v>
      </c>
      <c r="C4" s="61" t="s">
        <v>201</v>
      </c>
      <c r="D4" s="48" t="s">
        <v>108</v>
      </c>
      <c r="E4" s="47" t="s">
        <v>140</v>
      </c>
      <c r="G4" s="15">
        <v>2019</v>
      </c>
      <c r="H4" s="15">
        <v>1</v>
      </c>
      <c r="I4" s="15">
        <v>1</v>
      </c>
      <c r="K4" s="12">
        <v>8</v>
      </c>
      <c r="L4" s="12">
        <v>0</v>
      </c>
      <c r="M4" s="10"/>
      <c r="N4" s="64" t="s">
        <v>250</v>
      </c>
      <c r="O4" s="130" t="s">
        <v>248</v>
      </c>
      <c r="P4" s="13">
        <v>1</v>
      </c>
      <c r="R4" s="80" t="s">
        <v>148</v>
      </c>
      <c r="T4" s="11" t="s">
        <v>47</v>
      </c>
      <c r="U4" s="16" t="s">
        <v>48</v>
      </c>
      <c r="V4" s="14" t="s">
        <v>49</v>
      </c>
      <c r="X4" s="133"/>
      <c r="Y4" s="36">
        <v>2</v>
      </c>
      <c r="Z4" s="1">
        <v>43479</v>
      </c>
      <c r="AA4" s="5" t="s">
        <v>22</v>
      </c>
      <c r="AB4" s="3"/>
    </row>
    <row r="5" spans="1:28" ht="16.2" customHeight="1" x14ac:dyDescent="0.45">
      <c r="A5" s="8">
        <v>2</v>
      </c>
      <c r="B5" s="59" t="s">
        <v>6</v>
      </c>
      <c r="C5" s="61" t="s">
        <v>202</v>
      </c>
      <c r="D5" s="48" t="s">
        <v>109</v>
      </c>
      <c r="E5" s="47" t="s">
        <v>139</v>
      </c>
      <c r="G5" s="15">
        <v>2020</v>
      </c>
      <c r="H5" s="15">
        <v>2</v>
      </c>
      <c r="I5" s="15">
        <v>2</v>
      </c>
      <c r="K5" s="12">
        <v>9</v>
      </c>
      <c r="L5" s="12">
        <v>5</v>
      </c>
      <c r="M5" s="10"/>
      <c r="N5" s="64" t="s">
        <v>133</v>
      </c>
      <c r="O5" s="100" t="s">
        <v>192</v>
      </c>
      <c r="P5" s="13">
        <v>2</v>
      </c>
      <c r="R5" s="80" t="s">
        <v>143</v>
      </c>
      <c r="T5" s="11" t="s">
        <v>50</v>
      </c>
      <c r="U5" s="16" t="s">
        <v>51</v>
      </c>
      <c r="V5" s="14" t="s">
        <v>52</v>
      </c>
      <c r="X5" s="133"/>
      <c r="Y5" s="36">
        <v>3</v>
      </c>
      <c r="Z5" s="1">
        <v>43507</v>
      </c>
      <c r="AA5" s="2" t="s">
        <v>23</v>
      </c>
      <c r="AB5" s="3"/>
    </row>
    <row r="6" spans="1:28" ht="16.2" customHeight="1" x14ac:dyDescent="0.45">
      <c r="A6" s="8">
        <v>3</v>
      </c>
      <c r="B6" s="59" t="s">
        <v>7</v>
      </c>
      <c r="C6" s="61" t="s">
        <v>203</v>
      </c>
      <c r="D6" s="48" t="s">
        <v>110</v>
      </c>
      <c r="E6" s="47" t="s">
        <v>138</v>
      </c>
      <c r="G6" s="15">
        <v>2021</v>
      </c>
      <c r="H6" s="15">
        <v>3</v>
      </c>
      <c r="I6" s="15">
        <v>3</v>
      </c>
      <c r="K6" s="12">
        <v>10</v>
      </c>
      <c r="L6" s="12">
        <v>10</v>
      </c>
      <c r="M6" s="10"/>
      <c r="N6" s="64" t="s">
        <v>191</v>
      </c>
      <c r="O6" s="100" t="s">
        <v>196</v>
      </c>
      <c r="P6" s="13">
        <v>3</v>
      </c>
      <c r="R6" s="80" t="s">
        <v>200</v>
      </c>
      <c r="T6" s="11" t="s">
        <v>53</v>
      </c>
      <c r="U6" s="16" t="s">
        <v>54</v>
      </c>
      <c r="V6" s="14" t="s">
        <v>55</v>
      </c>
      <c r="X6" s="133"/>
      <c r="Y6" s="36">
        <v>4</v>
      </c>
      <c r="Z6" s="1">
        <v>43545</v>
      </c>
      <c r="AA6" s="5" t="s">
        <v>24</v>
      </c>
      <c r="AB6" s="3"/>
    </row>
    <row r="7" spans="1:28" ht="16.2" customHeight="1" x14ac:dyDescent="0.45">
      <c r="A7" s="8">
        <v>4</v>
      </c>
      <c r="B7" s="59" t="s">
        <v>16</v>
      </c>
      <c r="C7" s="61" t="s">
        <v>204</v>
      </c>
      <c r="D7" s="48" t="s">
        <v>111</v>
      </c>
      <c r="E7" s="47" t="s">
        <v>141</v>
      </c>
      <c r="G7" s="15">
        <v>2022</v>
      </c>
      <c r="H7" s="15">
        <v>4</v>
      </c>
      <c r="I7" s="15">
        <v>4</v>
      </c>
      <c r="K7" s="12">
        <v>11</v>
      </c>
      <c r="L7" s="12">
        <v>15</v>
      </c>
      <c r="M7" s="10"/>
      <c r="N7" s="64"/>
      <c r="O7" s="100" t="s">
        <v>165</v>
      </c>
      <c r="P7" s="13">
        <v>4</v>
      </c>
      <c r="R7" s="80" t="s">
        <v>144</v>
      </c>
      <c r="T7" s="11" t="s">
        <v>56</v>
      </c>
      <c r="U7" s="16" t="s">
        <v>57</v>
      </c>
      <c r="V7" s="14" t="s">
        <v>58</v>
      </c>
      <c r="X7" s="133"/>
      <c r="Y7" s="36">
        <v>5</v>
      </c>
      <c r="Z7" s="1">
        <v>43584</v>
      </c>
      <c r="AA7" s="2" t="s">
        <v>25</v>
      </c>
      <c r="AB7" s="3"/>
    </row>
    <row r="8" spans="1:28" ht="16.2" customHeight="1" x14ac:dyDescent="0.45">
      <c r="A8" s="8">
        <v>5</v>
      </c>
      <c r="B8" s="59" t="s">
        <v>8</v>
      </c>
      <c r="C8" s="61" t="s">
        <v>205</v>
      </c>
      <c r="D8" s="48" t="s">
        <v>112</v>
      </c>
      <c r="G8" s="15"/>
      <c r="H8" s="15">
        <v>5</v>
      </c>
      <c r="I8" s="15">
        <v>5</v>
      </c>
      <c r="K8" s="12">
        <v>12</v>
      </c>
      <c r="L8" s="12">
        <v>20</v>
      </c>
      <c r="M8" s="10"/>
      <c r="N8" s="64"/>
      <c r="O8" s="100" t="s">
        <v>186</v>
      </c>
      <c r="P8" s="13">
        <v>5</v>
      </c>
      <c r="R8" s="80" t="s">
        <v>145</v>
      </c>
      <c r="T8" s="11" t="s">
        <v>59</v>
      </c>
      <c r="U8" s="16" t="s">
        <v>60</v>
      </c>
      <c r="V8" s="14" t="s">
        <v>61</v>
      </c>
      <c r="X8" s="133"/>
      <c r="Y8" s="36">
        <v>6</v>
      </c>
      <c r="Z8" s="1">
        <v>43585</v>
      </c>
      <c r="AA8" s="2" t="s">
        <v>169</v>
      </c>
      <c r="AB8" s="3"/>
    </row>
    <row r="9" spans="1:28" ht="16.2" customHeight="1" x14ac:dyDescent="0.45">
      <c r="A9" s="8">
        <v>6</v>
      </c>
      <c r="B9" s="59" t="s">
        <v>9</v>
      </c>
      <c r="C9" s="61" t="s">
        <v>206</v>
      </c>
      <c r="D9" s="48" t="s">
        <v>113</v>
      </c>
      <c r="G9" s="93"/>
      <c r="H9" s="15">
        <v>6</v>
      </c>
      <c r="I9" s="15">
        <v>6</v>
      </c>
      <c r="K9" s="12">
        <v>13</v>
      </c>
      <c r="L9" s="12">
        <v>25</v>
      </c>
      <c r="M9" s="10"/>
      <c r="N9" s="64"/>
      <c r="O9" s="100" t="s">
        <v>193</v>
      </c>
      <c r="P9" s="13">
        <v>6</v>
      </c>
      <c r="R9" s="80" t="s">
        <v>146</v>
      </c>
      <c r="T9" s="11" t="s">
        <v>62</v>
      </c>
      <c r="U9" s="16" t="s">
        <v>63</v>
      </c>
      <c r="V9" s="14" t="s">
        <v>64</v>
      </c>
      <c r="X9" s="133"/>
      <c r="Y9" s="36">
        <v>7</v>
      </c>
      <c r="Z9" s="1">
        <v>43586</v>
      </c>
      <c r="AA9" s="2" t="s">
        <v>170</v>
      </c>
      <c r="AB9" s="3"/>
    </row>
    <row r="10" spans="1:28" ht="16.2" customHeight="1" x14ac:dyDescent="0.45">
      <c r="A10" s="8">
        <v>7</v>
      </c>
      <c r="B10" s="59" t="s">
        <v>10</v>
      </c>
      <c r="C10" s="61" t="s">
        <v>207</v>
      </c>
      <c r="D10" s="48" t="s">
        <v>114</v>
      </c>
      <c r="H10" s="15">
        <v>7</v>
      </c>
      <c r="I10" s="15">
        <v>7</v>
      </c>
      <c r="K10" s="12">
        <v>14</v>
      </c>
      <c r="L10" s="12">
        <v>30</v>
      </c>
      <c r="M10" s="10"/>
      <c r="N10" s="66"/>
      <c r="O10" s="100" t="s">
        <v>194</v>
      </c>
      <c r="P10" s="13">
        <v>7</v>
      </c>
      <c r="R10" s="80"/>
      <c r="T10" s="11" t="s">
        <v>65</v>
      </c>
      <c r="U10" s="16" t="s">
        <v>66</v>
      </c>
      <c r="V10" s="14" t="s">
        <v>67</v>
      </c>
      <c r="X10" s="133"/>
      <c r="Y10" s="36">
        <v>8</v>
      </c>
      <c r="Z10" s="1">
        <v>43587</v>
      </c>
      <c r="AA10" s="2" t="s">
        <v>169</v>
      </c>
      <c r="AB10" s="3"/>
    </row>
    <row r="11" spans="1:28" ht="16.2" customHeight="1" x14ac:dyDescent="0.45">
      <c r="A11" s="8">
        <v>8</v>
      </c>
      <c r="B11" s="59" t="s">
        <v>11</v>
      </c>
      <c r="C11" s="61" t="s">
        <v>208</v>
      </c>
      <c r="D11" s="48" t="s">
        <v>115</v>
      </c>
      <c r="H11" s="15">
        <v>8</v>
      </c>
      <c r="I11" s="15">
        <v>8</v>
      </c>
      <c r="K11" s="12">
        <v>15</v>
      </c>
      <c r="L11" s="12">
        <v>35</v>
      </c>
      <c r="M11" s="10"/>
      <c r="N11" s="66"/>
      <c r="O11" s="100" t="s">
        <v>198</v>
      </c>
      <c r="P11" s="13">
        <v>8</v>
      </c>
      <c r="T11" s="11" t="s">
        <v>68</v>
      </c>
      <c r="U11" s="16" t="s">
        <v>69</v>
      </c>
      <c r="V11" s="14" t="s">
        <v>70</v>
      </c>
      <c r="X11" s="133"/>
      <c r="Y11" s="36">
        <v>9</v>
      </c>
      <c r="Z11" s="1">
        <v>43588</v>
      </c>
      <c r="AA11" s="2" t="s">
        <v>26</v>
      </c>
      <c r="AB11" s="3"/>
    </row>
    <row r="12" spans="1:28" ht="16.2" customHeight="1" x14ac:dyDescent="0.45">
      <c r="A12" s="8">
        <v>9</v>
      </c>
      <c r="B12" s="59" t="s">
        <v>12</v>
      </c>
      <c r="C12" s="61" t="s">
        <v>209</v>
      </c>
      <c r="D12" s="48" t="s">
        <v>116</v>
      </c>
      <c r="H12" s="15">
        <v>9</v>
      </c>
      <c r="I12" s="15">
        <v>9</v>
      </c>
      <c r="K12" s="12">
        <v>16</v>
      </c>
      <c r="L12" s="12">
        <v>40</v>
      </c>
      <c r="M12" s="10"/>
      <c r="N12" s="66"/>
      <c r="O12" s="100" t="s">
        <v>199</v>
      </c>
      <c r="P12" s="13">
        <v>9</v>
      </c>
      <c r="T12" s="11" t="s">
        <v>71</v>
      </c>
      <c r="U12" s="16" t="s">
        <v>72</v>
      </c>
      <c r="V12" s="14" t="s">
        <v>73</v>
      </c>
      <c r="X12" s="133"/>
      <c r="Y12" s="36">
        <v>10</v>
      </c>
      <c r="Z12" s="1">
        <v>43589</v>
      </c>
      <c r="AA12" s="2" t="s">
        <v>27</v>
      </c>
      <c r="AB12" s="3"/>
    </row>
    <row r="13" spans="1:28" ht="16.2" customHeight="1" x14ac:dyDescent="0.45">
      <c r="A13" s="8">
        <v>10</v>
      </c>
      <c r="B13" s="59" t="s">
        <v>13</v>
      </c>
      <c r="C13" s="61" t="s">
        <v>210</v>
      </c>
      <c r="D13" s="48" t="s">
        <v>117</v>
      </c>
      <c r="H13" s="15">
        <v>10</v>
      </c>
      <c r="I13" s="15">
        <v>10</v>
      </c>
      <c r="K13" s="12">
        <v>17</v>
      </c>
      <c r="L13" s="12">
        <v>45</v>
      </c>
      <c r="M13" s="10"/>
      <c r="N13" s="66"/>
      <c r="O13" s="100" t="s">
        <v>132</v>
      </c>
      <c r="P13" s="13">
        <v>10</v>
      </c>
      <c r="T13" s="11" t="s">
        <v>74</v>
      </c>
      <c r="U13" s="16" t="s">
        <v>75</v>
      </c>
      <c r="V13" s="14" t="s">
        <v>76</v>
      </c>
      <c r="X13" s="133"/>
      <c r="Y13" s="36">
        <v>11</v>
      </c>
      <c r="Z13" s="1">
        <v>43590</v>
      </c>
      <c r="AA13" s="2" t="s">
        <v>28</v>
      </c>
      <c r="AB13" s="3"/>
    </row>
    <row r="14" spans="1:28" ht="16.2" customHeight="1" x14ac:dyDescent="0.45">
      <c r="A14" s="8">
        <v>11</v>
      </c>
      <c r="B14" s="59" t="s">
        <v>14</v>
      </c>
      <c r="C14" s="61" t="s">
        <v>211</v>
      </c>
      <c r="D14" s="48" t="s">
        <v>118</v>
      </c>
      <c r="H14" s="15">
        <v>11</v>
      </c>
      <c r="I14" s="15">
        <v>11</v>
      </c>
      <c r="K14" s="12">
        <v>18</v>
      </c>
      <c r="L14" s="12">
        <v>50</v>
      </c>
      <c r="M14" s="10"/>
      <c r="N14" s="66"/>
      <c r="O14" s="100" t="s">
        <v>166</v>
      </c>
      <c r="T14" s="11" t="s">
        <v>77</v>
      </c>
      <c r="U14" s="16" t="s">
        <v>78</v>
      </c>
      <c r="V14" s="14" t="s">
        <v>79</v>
      </c>
      <c r="X14" s="133"/>
      <c r="Y14" s="36">
        <v>12</v>
      </c>
      <c r="Z14" s="1">
        <v>43591</v>
      </c>
      <c r="AA14" s="4" t="s">
        <v>20</v>
      </c>
      <c r="AB14" s="3"/>
    </row>
    <row r="15" spans="1:28" ht="16.2" customHeight="1" x14ac:dyDescent="0.45">
      <c r="A15" s="8">
        <v>12</v>
      </c>
      <c r="B15" s="59" t="s">
        <v>15</v>
      </c>
      <c r="C15" s="61" t="s">
        <v>212</v>
      </c>
      <c r="D15" s="48" t="s">
        <v>119</v>
      </c>
      <c r="H15" s="15">
        <v>12</v>
      </c>
      <c r="I15" s="15">
        <v>12</v>
      </c>
      <c r="K15" s="12">
        <v>19</v>
      </c>
      <c r="L15" s="12">
        <v>55</v>
      </c>
      <c r="M15" s="10"/>
      <c r="N15" s="66"/>
      <c r="O15" s="100"/>
      <c r="T15" s="11"/>
      <c r="U15" s="16"/>
      <c r="V15" s="14"/>
      <c r="X15" s="133"/>
      <c r="Y15" s="36">
        <v>13</v>
      </c>
      <c r="Z15" s="1">
        <v>43631</v>
      </c>
      <c r="AA15" s="2" t="s">
        <v>29</v>
      </c>
      <c r="AB15" s="3"/>
    </row>
    <row r="16" spans="1:28" ht="16.2" customHeight="1" x14ac:dyDescent="0.45">
      <c r="B16" s="59"/>
      <c r="C16" s="61"/>
      <c r="D16" s="48"/>
      <c r="H16" s="15"/>
      <c r="I16" s="15">
        <v>13</v>
      </c>
      <c r="K16" s="12">
        <v>20</v>
      </c>
      <c r="L16" s="18"/>
      <c r="M16" s="10"/>
      <c r="N16" s="66"/>
      <c r="O16" s="100"/>
      <c r="T16" s="11" t="s">
        <v>80</v>
      </c>
      <c r="X16" s="133"/>
      <c r="Y16" s="36">
        <v>14</v>
      </c>
      <c r="Z16" s="1">
        <v>43661</v>
      </c>
      <c r="AA16" s="5" t="s">
        <v>30</v>
      </c>
      <c r="AB16" s="3"/>
    </row>
    <row r="17" spans="1:28" ht="16.2" customHeight="1" x14ac:dyDescent="0.45">
      <c r="A17" s="8">
        <v>13</v>
      </c>
      <c r="B17" s="59" t="s">
        <v>1</v>
      </c>
      <c r="C17" s="61" t="s">
        <v>213</v>
      </c>
      <c r="D17" s="48" t="s">
        <v>120</v>
      </c>
      <c r="I17" s="15">
        <v>14</v>
      </c>
      <c r="K17" s="17"/>
      <c r="L17" s="19"/>
      <c r="M17" s="20"/>
      <c r="N17" s="66"/>
      <c r="O17" s="100"/>
      <c r="T17" s="11" t="s">
        <v>81</v>
      </c>
      <c r="W17" s="92"/>
      <c r="X17" s="133"/>
      <c r="Y17" s="36">
        <v>15</v>
      </c>
      <c r="Z17" s="1">
        <v>43688</v>
      </c>
      <c r="AA17" s="2" t="s">
        <v>31</v>
      </c>
      <c r="AB17" s="3"/>
    </row>
    <row r="18" spans="1:28" ht="16.2" customHeight="1" x14ac:dyDescent="0.45">
      <c r="A18" s="8">
        <v>14</v>
      </c>
      <c r="B18" s="59" t="s">
        <v>2</v>
      </c>
      <c r="C18" s="61" t="s">
        <v>214</v>
      </c>
      <c r="D18" s="48" t="s">
        <v>121</v>
      </c>
      <c r="I18" s="15">
        <v>15</v>
      </c>
      <c r="K18" s="92"/>
      <c r="L18" s="20"/>
      <c r="M18" s="20"/>
      <c r="N18" s="67"/>
      <c r="O18" s="65"/>
      <c r="T18" s="11" t="s">
        <v>82</v>
      </c>
      <c r="W18" s="92"/>
      <c r="X18" s="133"/>
      <c r="Y18" s="36">
        <v>16</v>
      </c>
      <c r="Z18" s="1">
        <v>43689</v>
      </c>
      <c r="AA18" s="4" t="s">
        <v>20</v>
      </c>
      <c r="AB18" s="3"/>
    </row>
    <row r="19" spans="1:28" ht="16.2" customHeight="1" x14ac:dyDescent="0.45">
      <c r="A19" s="8">
        <v>15</v>
      </c>
      <c r="B19" s="59" t="s">
        <v>3</v>
      </c>
      <c r="C19" s="61" t="s">
        <v>215</v>
      </c>
      <c r="D19" s="48" t="s">
        <v>122</v>
      </c>
      <c r="I19" s="15">
        <v>16</v>
      </c>
      <c r="K19" s="92"/>
      <c r="L19" s="20"/>
      <c r="M19" s="20"/>
      <c r="N19" s="67"/>
      <c r="O19" s="67"/>
      <c r="T19" s="11" t="s">
        <v>83</v>
      </c>
      <c r="W19" s="92"/>
      <c r="X19" s="133"/>
      <c r="Y19" s="36">
        <v>17</v>
      </c>
      <c r="Z19" s="1">
        <v>43724</v>
      </c>
      <c r="AA19" s="5" t="s">
        <v>32</v>
      </c>
      <c r="AB19" s="3"/>
    </row>
    <row r="20" spans="1:28" ht="16.2" customHeight="1" x14ac:dyDescent="0.45">
      <c r="A20" s="8">
        <v>16</v>
      </c>
      <c r="B20" s="59" t="s">
        <v>4</v>
      </c>
      <c r="C20" s="61" t="s">
        <v>216</v>
      </c>
      <c r="D20" s="48" t="s">
        <v>123</v>
      </c>
      <c r="I20" s="15">
        <v>17</v>
      </c>
      <c r="L20" s="10"/>
      <c r="M20" s="10"/>
      <c r="N20" s="67"/>
      <c r="O20" s="67"/>
      <c r="T20" s="11" t="s">
        <v>84</v>
      </c>
      <c r="X20" s="133"/>
      <c r="Y20" s="36">
        <v>18</v>
      </c>
      <c r="Z20" s="1">
        <v>43731</v>
      </c>
      <c r="AA20" s="5" t="s">
        <v>33</v>
      </c>
      <c r="AB20" s="3"/>
    </row>
    <row r="21" spans="1:28" ht="16.2" customHeight="1" x14ac:dyDescent="0.45">
      <c r="A21" s="8">
        <v>17</v>
      </c>
      <c r="B21" s="59" t="s">
        <v>5</v>
      </c>
      <c r="C21" s="61" t="s">
        <v>217</v>
      </c>
      <c r="D21" s="48" t="s">
        <v>124</v>
      </c>
      <c r="I21" s="15">
        <v>18</v>
      </c>
      <c r="L21" s="10"/>
      <c r="M21" s="10"/>
      <c r="N21" s="66"/>
      <c r="O21" s="67"/>
      <c r="T21" s="11"/>
      <c r="X21" s="133"/>
      <c r="Y21" s="36">
        <v>19</v>
      </c>
      <c r="Z21" s="1">
        <v>43752</v>
      </c>
      <c r="AA21" s="5" t="s">
        <v>34</v>
      </c>
      <c r="AB21" s="3"/>
    </row>
    <row r="22" spans="1:28" ht="16.2" customHeight="1" x14ac:dyDescent="0.45">
      <c r="B22" s="63"/>
      <c r="C22" s="66"/>
      <c r="D22" s="91"/>
      <c r="I22" s="15">
        <v>19</v>
      </c>
      <c r="N22" s="66"/>
      <c r="O22" s="66"/>
      <c r="T22" s="11" t="s">
        <v>85</v>
      </c>
      <c r="X22" s="133"/>
      <c r="Y22" s="36">
        <v>20</v>
      </c>
      <c r="Z22" s="1">
        <v>43760</v>
      </c>
      <c r="AA22" s="2" t="s">
        <v>169</v>
      </c>
      <c r="AB22" s="6"/>
    </row>
    <row r="23" spans="1:28" ht="16.2" customHeight="1" x14ac:dyDescent="0.45">
      <c r="A23" s="8">
        <v>21</v>
      </c>
      <c r="B23" s="59" t="s">
        <v>229</v>
      </c>
      <c r="C23" s="61" t="s">
        <v>230</v>
      </c>
      <c r="D23" s="48" t="s">
        <v>241</v>
      </c>
      <c r="I23" s="15">
        <v>20</v>
      </c>
      <c r="O23" s="66"/>
      <c r="T23" s="11" t="s">
        <v>86</v>
      </c>
      <c r="X23" s="133"/>
      <c r="Y23" s="36">
        <v>21</v>
      </c>
      <c r="Z23" s="1">
        <v>43772</v>
      </c>
      <c r="AA23" s="2" t="s">
        <v>35</v>
      </c>
      <c r="AB23" s="3"/>
    </row>
    <row r="24" spans="1:28" ht="16.2" customHeight="1" x14ac:dyDescent="0.45">
      <c r="A24" s="8">
        <v>22</v>
      </c>
      <c r="B24" s="59" t="s">
        <v>236</v>
      </c>
      <c r="C24" s="61" t="s">
        <v>231</v>
      </c>
      <c r="D24" s="48" t="s">
        <v>242</v>
      </c>
      <c r="I24" s="15">
        <v>21</v>
      </c>
      <c r="T24" s="11" t="s">
        <v>87</v>
      </c>
      <c r="X24" s="133"/>
      <c r="Y24" s="36">
        <v>22</v>
      </c>
      <c r="Z24" s="1">
        <v>43773</v>
      </c>
      <c r="AA24" s="4" t="s">
        <v>20</v>
      </c>
      <c r="AB24" s="3"/>
    </row>
    <row r="25" spans="1:28" ht="16.2" customHeight="1" x14ac:dyDescent="0.45">
      <c r="A25" s="8">
        <v>23</v>
      </c>
      <c r="B25" s="59" t="s">
        <v>237</v>
      </c>
      <c r="C25" s="61" t="s">
        <v>232</v>
      </c>
      <c r="D25" s="48" t="s">
        <v>243</v>
      </c>
      <c r="I25" s="15">
        <v>22</v>
      </c>
      <c r="T25" s="11" t="s">
        <v>88</v>
      </c>
      <c r="X25" s="134"/>
      <c r="Y25" s="36">
        <v>23</v>
      </c>
      <c r="Z25" s="1">
        <v>43792</v>
      </c>
      <c r="AA25" s="2" t="s">
        <v>36</v>
      </c>
      <c r="AB25" s="3"/>
    </row>
    <row r="26" spans="1:28" ht="16.2" customHeight="1" x14ac:dyDescent="0.45">
      <c r="A26" s="8">
        <v>24</v>
      </c>
      <c r="B26" s="59" t="s">
        <v>238</v>
      </c>
      <c r="C26" s="61" t="s">
        <v>233</v>
      </c>
      <c r="D26" s="48" t="s">
        <v>244</v>
      </c>
      <c r="I26" s="15">
        <v>23</v>
      </c>
      <c r="T26" s="11" t="s">
        <v>89</v>
      </c>
      <c r="X26" s="132">
        <v>2020</v>
      </c>
      <c r="Y26" s="36">
        <v>24</v>
      </c>
      <c r="Z26" s="1">
        <v>43831</v>
      </c>
      <c r="AA26" s="2" t="s">
        <v>21</v>
      </c>
      <c r="AB26" s="3"/>
    </row>
    <row r="27" spans="1:28" ht="16.2" customHeight="1" x14ac:dyDescent="0.45">
      <c r="A27" s="8">
        <v>25</v>
      </c>
      <c r="B27" s="59" t="s">
        <v>239</v>
      </c>
      <c r="C27" s="61" t="s">
        <v>234</v>
      </c>
      <c r="D27" s="48" t="s">
        <v>245</v>
      </c>
      <c r="I27" s="15">
        <v>24</v>
      </c>
      <c r="T27" s="11"/>
      <c r="X27" s="133"/>
      <c r="Y27" s="36">
        <v>25</v>
      </c>
      <c r="Z27" s="1">
        <v>43843</v>
      </c>
      <c r="AA27" s="5" t="s">
        <v>22</v>
      </c>
      <c r="AB27" s="3"/>
    </row>
    <row r="28" spans="1:28" ht="16.2" customHeight="1" x14ac:dyDescent="0.45">
      <c r="A28" s="8">
        <v>26</v>
      </c>
      <c r="B28" s="59" t="s">
        <v>240</v>
      </c>
      <c r="C28" s="61" t="s">
        <v>235</v>
      </c>
      <c r="D28" s="48" t="s">
        <v>246</v>
      </c>
      <c r="I28" s="15">
        <v>25</v>
      </c>
      <c r="T28" s="11"/>
      <c r="X28" s="133"/>
      <c r="Y28" s="36">
        <v>26</v>
      </c>
      <c r="Z28" s="1">
        <v>43872</v>
      </c>
      <c r="AA28" s="2" t="s">
        <v>23</v>
      </c>
      <c r="AB28" s="3"/>
    </row>
    <row r="29" spans="1:28" ht="16.2" customHeight="1" x14ac:dyDescent="0.45">
      <c r="B29" s="59"/>
      <c r="C29" s="61"/>
      <c r="D29" s="48"/>
      <c r="I29" s="15">
        <v>26</v>
      </c>
      <c r="T29" s="11"/>
      <c r="X29" s="133"/>
      <c r="Y29" s="36">
        <v>27</v>
      </c>
      <c r="Z29" s="1">
        <v>43884</v>
      </c>
      <c r="AA29" s="2" t="s">
        <v>37</v>
      </c>
      <c r="AB29" s="3"/>
    </row>
    <row r="30" spans="1:28" ht="16.2" customHeight="1" x14ac:dyDescent="0.45">
      <c r="B30" s="63"/>
      <c r="C30" s="66"/>
      <c r="D30" s="91"/>
      <c r="I30" s="15">
        <v>27</v>
      </c>
      <c r="X30" s="133"/>
      <c r="Y30" s="36">
        <v>28</v>
      </c>
      <c r="Z30" s="1">
        <v>43885</v>
      </c>
      <c r="AA30" s="4" t="s">
        <v>20</v>
      </c>
      <c r="AB30" s="3"/>
    </row>
    <row r="31" spans="1:28" ht="16.2" customHeight="1" x14ac:dyDescent="0.45">
      <c r="B31" s="63"/>
      <c r="C31" s="66"/>
      <c r="D31" s="91"/>
      <c r="I31" s="15">
        <v>28</v>
      </c>
      <c r="X31" s="133"/>
      <c r="Y31" s="36">
        <v>29</v>
      </c>
      <c r="Z31" s="1">
        <v>43910</v>
      </c>
      <c r="AA31" s="5" t="s">
        <v>24</v>
      </c>
      <c r="AB31" s="3"/>
    </row>
    <row r="32" spans="1:28" ht="16.2" customHeight="1" x14ac:dyDescent="0.45">
      <c r="B32" s="63"/>
      <c r="C32" s="66"/>
      <c r="D32" s="91"/>
      <c r="I32" s="15">
        <v>29</v>
      </c>
      <c r="X32" s="133"/>
      <c r="Y32" s="36">
        <v>30</v>
      </c>
      <c r="Z32" s="1">
        <v>43950</v>
      </c>
      <c r="AA32" s="2" t="s">
        <v>25</v>
      </c>
      <c r="AB32" s="3"/>
    </row>
    <row r="33" spans="2:28" ht="16.2" customHeight="1" x14ac:dyDescent="0.45">
      <c r="B33" s="63"/>
      <c r="C33" s="66"/>
      <c r="D33" s="91"/>
      <c r="I33" s="15">
        <v>30</v>
      </c>
      <c r="X33" s="133"/>
      <c r="Y33" s="36">
        <v>31</v>
      </c>
      <c r="Z33" s="1">
        <v>43954</v>
      </c>
      <c r="AA33" s="2" t="s">
        <v>26</v>
      </c>
      <c r="AB33" s="3"/>
    </row>
    <row r="34" spans="2:28" ht="16.2" customHeight="1" x14ac:dyDescent="0.45">
      <c r="C34" s="66"/>
      <c r="I34" s="15">
        <v>31</v>
      </c>
      <c r="X34" s="133"/>
      <c r="Y34" s="36">
        <v>32</v>
      </c>
      <c r="Z34" s="1">
        <v>43955</v>
      </c>
      <c r="AA34" s="2" t="s">
        <v>27</v>
      </c>
      <c r="AB34" s="3"/>
    </row>
    <row r="35" spans="2:28" ht="16.2" customHeight="1" x14ac:dyDescent="0.45">
      <c r="C35" s="66"/>
      <c r="I35" s="15"/>
      <c r="X35" s="133"/>
      <c r="Y35" s="36">
        <v>33</v>
      </c>
      <c r="Z35" s="1">
        <v>43956</v>
      </c>
      <c r="AA35" s="2" t="s">
        <v>28</v>
      </c>
      <c r="AB35" s="3"/>
    </row>
    <row r="36" spans="2:28" ht="16.2" customHeight="1" x14ac:dyDescent="0.45">
      <c r="C36" s="66"/>
      <c r="X36" s="133"/>
      <c r="Y36" s="36">
        <v>34</v>
      </c>
      <c r="Z36" s="1">
        <v>43957</v>
      </c>
      <c r="AA36" s="4" t="s">
        <v>20</v>
      </c>
      <c r="AB36" s="3"/>
    </row>
    <row r="37" spans="2:28" ht="16.2" customHeight="1" x14ac:dyDescent="0.45">
      <c r="C37" s="66"/>
      <c r="X37" s="133"/>
      <c r="Y37" s="36">
        <v>35</v>
      </c>
      <c r="Z37" s="1">
        <v>44035</v>
      </c>
      <c r="AA37" s="5" t="s">
        <v>30</v>
      </c>
      <c r="AB37" s="3"/>
    </row>
    <row r="38" spans="2:28" ht="16.2" customHeight="1" x14ac:dyDescent="0.45">
      <c r="C38" s="66"/>
      <c r="X38" s="133"/>
      <c r="Y38" s="36">
        <v>36</v>
      </c>
      <c r="Z38" s="1">
        <v>44036</v>
      </c>
      <c r="AA38" s="2" t="s">
        <v>171</v>
      </c>
      <c r="AB38" s="3"/>
    </row>
    <row r="39" spans="2:28" ht="16.2" customHeight="1" x14ac:dyDescent="0.45">
      <c r="C39" s="66"/>
      <c r="X39" s="133"/>
      <c r="Y39" s="36">
        <v>37</v>
      </c>
      <c r="Z39" s="1">
        <v>44053</v>
      </c>
      <c r="AA39" s="4" t="s">
        <v>172</v>
      </c>
      <c r="AB39" s="3"/>
    </row>
    <row r="40" spans="2:28" ht="16.2" customHeight="1" x14ac:dyDescent="0.45">
      <c r="C40" s="66"/>
      <c r="X40" s="133"/>
      <c r="Y40" s="36">
        <v>38</v>
      </c>
      <c r="Z40" s="1">
        <v>44095</v>
      </c>
      <c r="AA40" s="5" t="s">
        <v>32</v>
      </c>
      <c r="AB40" s="3"/>
    </row>
    <row r="41" spans="2:28" ht="16.2" customHeight="1" x14ac:dyDescent="0.45">
      <c r="C41" s="66"/>
      <c r="X41" s="133"/>
      <c r="Y41" s="36">
        <v>39</v>
      </c>
      <c r="Z41" s="1">
        <v>44096</v>
      </c>
      <c r="AA41" s="5" t="s">
        <v>33</v>
      </c>
      <c r="AB41" s="3"/>
    </row>
    <row r="42" spans="2:28" ht="16.2" customHeight="1" x14ac:dyDescent="0.45">
      <c r="C42" s="66"/>
      <c r="X42" s="133"/>
      <c r="Y42" s="36">
        <v>40</v>
      </c>
      <c r="Z42" s="1">
        <v>44138</v>
      </c>
      <c r="AA42" s="2" t="s">
        <v>35</v>
      </c>
      <c r="AB42" s="3"/>
    </row>
    <row r="43" spans="2:28" ht="16.2" customHeight="1" x14ac:dyDescent="0.45">
      <c r="C43" s="66"/>
      <c r="X43" s="134"/>
      <c r="Y43" s="36">
        <v>41</v>
      </c>
      <c r="Z43" s="1">
        <v>44158</v>
      </c>
      <c r="AA43" s="2" t="s">
        <v>36</v>
      </c>
      <c r="AB43" s="6"/>
    </row>
    <row r="44" spans="2:28" ht="16.2" customHeight="1" x14ac:dyDescent="0.45">
      <c r="X44" s="7"/>
      <c r="Y44" s="3"/>
      <c r="Z44" s="7"/>
      <c r="AA44" s="3"/>
      <c r="AB44" s="3"/>
    </row>
    <row r="45" spans="2:28" ht="16.2" customHeight="1" x14ac:dyDescent="0.45">
      <c r="X45" s="7"/>
      <c r="Y45" s="3"/>
      <c r="Z45" s="7"/>
      <c r="AA45" s="3"/>
      <c r="AB45" s="3"/>
    </row>
    <row r="46" spans="2:28" ht="16.2" customHeight="1" x14ac:dyDescent="0.45">
      <c r="X46" s="7"/>
      <c r="Y46" s="3"/>
      <c r="Z46" s="7"/>
      <c r="AA46" s="3"/>
      <c r="AB46" s="3"/>
    </row>
    <row r="47" spans="2:28" ht="16.2" customHeight="1" x14ac:dyDescent="0.45">
      <c r="X47" s="7"/>
      <c r="Y47" s="3"/>
      <c r="Z47" s="7"/>
      <c r="AA47" s="3"/>
      <c r="AB47" s="3"/>
    </row>
    <row r="48" spans="2:28" ht="16.2" customHeight="1" x14ac:dyDescent="0.45">
      <c r="X48" s="7"/>
      <c r="Y48" s="3"/>
      <c r="Z48" s="7"/>
      <c r="AA48" s="3"/>
      <c r="AB48" s="3"/>
    </row>
    <row r="49" spans="24:28" ht="16.2" customHeight="1" x14ac:dyDescent="0.45">
      <c r="X49" s="7"/>
      <c r="Y49" s="3"/>
      <c r="Z49" s="7"/>
      <c r="AA49" s="3"/>
      <c r="AB49" s="3"/>
    </row>
    <row r="50" spans="24:28" ht="16.2" customHeight="1" x14ac:dyDescent="0.45">
      <c r="X50" s="7"/>
      <c r="Y50" s="3"/>
      <c r="Z50" s="7"/>
      <c r="AA50" s="3"/>
      <c r="AB50" s="3"/>
    </row>
    <row r="51" spans="24:28" ht="16.2" customHeight="1" x14ac:dyDescent="0.45">
      <c r="X51" s="7"/>
      <c r="Y51" s="3"/>
      <c r="Z51" s="7"/>
      <c r="AA51" s="3"/>
      <c r="AB51" s="3"/>
    </row>
    <row r="52" spans="24:28" ht="16.2" customHeight="1" x14ac:dyDescent="0.45">
      <c r="X52" s="7"/>
      <c r="Y52" s="3"/>
      <c r="Z52" s="7"/>
      <c r="AA52" s="3"/>
      <c r="AB52" s="3"/>
    </row>
    <row r="53" spans="24:28" ht="16.2" customHeight="1" x14ac:dyDescent="0.45">
      <c r="X53" s="7"/>
      <c r="Y53" s="3"/>
      <c r="Z53" s="7"/>
      <c r="AA53" s="3"/>
      <c r="AB53" s="3"/>
    </row>
    <row r="54" spans="24:28" x14ac:dyDescent="0.45">
      <c r="X54" s="7"/>
      <c r="Y54" s="3"/>
      <c r="Z54" s="7"/>
      <c r="AA54" s="3"/>
      <c r="AB54" s="3"/>
    </row>
    <row r="55" spans="24:28" x14ac:dyDescent="0.45">
      <c r="X55" s="7"/>
      <c r="Y55" s="3"/>
      <c r="Z55" s="7"/>
      <c r="AA55" s="3"/>
      <c r="AB55" s="3"/>
    </row>
    <row r="56" spans="24:28" x14ac:dyDescent="0.45">
      <c r="X56" s="7"/>
      <c r="Y56" s="3"/>
      <c r="Z56" s="7"/>
      <c r="AA56" s="3"/>
      <c r="AB56" s="3"/>
    </row>
    <row r="57" spans="24:28" x14ac:dyDescent="0.45">
      <c r="X57" s="7"/>
      <c r="Y57" s="3"/>
      <c r="Z57" s="7"/>
      <c r="AA57" s="3"/>
      <c r="AB57" s="3"/>
    </row>
    <row r="58" spans="24:28" x14ac:dyDescent="0.45">
      <c r="X58" s="7"/>
      <c r="Y58" s="3"/>
      <c r="Z58" s="7"/>
      <c r="AA58" s="3"/>
      <c r="AB58" s="3"/>
    </row>
    <row r="59" spans="24:28" x14ac:dyDescent="0.45">
      <c r="X59" s="7"/>
      <c r="Y59" s="3"/>
      <c r="Z59" s="7"/>
      <c r="AA59" s="3"/>
      <c r="AB59" s="3"/>
    </row>
    <row r="60" spans="24:28" x14ac:dyDescent="0.45">
      <c r="X60" s="7"/>
      <c r="Y60" s="3"/>
      <c r="Z60" s="7"/>
      <c r="AA60" s="3"/>
      <c r="AB60" s="3"/>
    </row>
    <row r="61" spans="24:28" x14ac:dyDescent="0.45">
      <c r="X61" s="7"/>
      <c r="Y61" s="3"/>
      <c r="Z61" s="7"/>
      <c r="AA61" s="3"/>
      <c r="AB61" s="3"/>
    </row>
    <row r="62" spans="24:28" x14ac:dyDescent="0.45">
      <c r="X62" s="7"/>
      <c r="Y62" s="3"/>
      <c r="Z62" s="7"/>
      <c r="AA62" s="3"/>
      <c r="AB62" s="3"/>
    </row>
    <row r="63" spans="24:28" x14ac:dyDescent="0.45">
      <c r="X63" s="7"/>
      <c r="Y63" s="3"/>
      <c r="Z63" s="7"/>
      <c r="AA63" s="3"/>
      <c r="AB63" s="3"/>
    </row>
    <row r="64" spans="24:28" x14ac:dyDescent="0.45">
      <c r="X64" s="7"/>
      <c r="Y64" s="3"/>
      <c r="Z64" s="7"/>
      <c r="AA64" s="3"/>
      <c r="AB64" s="3"/>
    </row>
    <row r="65" spans="2:28" x14ac:dyDescent="0.45">
      <c r="B65" s="9"/>
      <c r="C65" s="62"/>
      <c r="D65" s="9"/>
      <c r="E65" s="9"/>
      <c r="F65" s="9"/>
      <c r="J65" s="9"/>
      <c r="K65" s="9"/>
      <c r="L65" s="9"/>
      <c r="M65" s="9"/>
      <c r="P65" s="9"/>
      <c r="T65" s="9"/>
      <c r="U65" s="9"/>
      <c r="V65" s="9"/>
      <c r="W65" s="9"/>
      <c r="X65" s="7"/>
      <c r="Y65" s="3"/>
      <c r="Z65" s="7"/>
      <c r="AA65" s="3"/>
      <c r="AB65" s="3"/>
    </row>
    <row r="66" spans="2:28" x14ac:dyDescent="0.45">
      <c r="B66" s="9"/>
      <c r="C66" s="62"/>
      <c r="D66" s="9"/>
      <c r="E66" s="9"/>
      <c r="F66" s="9"/>
      <c r="G66" s="9"/>
      <c r="H66" s="9"/>
      <c r="I66" s="9"/>
      <c r="J66" s="9"/>
      <c r="K66" s="9"/>
      <c r="L66" s="9"/>
      <c r="M66" s="9"/>
      <c r="P66" s="9"/>
      <c r="T66" s="9"/>
      <c r="U66" s="9"/>
      <c r="V66" s="9"/>
      <c r="W66" s="9"/>
      <c r="X66" s="7"/>
      <c r="Y66" s="3"/>
      <c r="Z66" s="7"/>
      <c r="AA66" s="3"/>
      <c r="AB66" s="3"/>
    </row>
    <row r="67" spans="2:28" x14ac:dyDescent="0.45">
      <c r="B67" s="9"/>
      <c r="C67" s="62"/>
      <c r="D67" s="9"/>
      <c r="E67" s="9"/>
      <c r="F67" s="9"/>
      <c r="G67" s="9"/>
      <c r="H67" s="9"/>
      <c r="I67" s="9"/>
      <c r="J67" s="9"/>
      <c r="K67" s="9"/>
      <c r="L67" s="9"/>
      <c r="M67" s="9"/>
      <c r="P67" s="9"/>
      <c r="T67" s="9"/>
      <c r="U67" s="9"/>
      <c r="V67" s="9"/>
      <c r="W67" s="9"/>
      <c r="X67" s="7"/>
      <c r="Y67" s="3"/>
      <c r="Z67" s="7"/>
      <c r="AA67" s="3"/>
      <c r="AB67" s="3"/>
    </row>
    <row r="68" spans="2:28" x14ac:dyDescent="0.45">
      <c r="B68" s="9"/>
      <c r="C68" s="62"/>
      <c r="D68" s="9"/>
      <c r="E68" s="9"/>
      <c r="F68" s="9"/>
      <c r="G68" s="9"/>
      <c r="H68" s="9"/>
      <c r="I68" s="9"/>
      <c r="J68" s="9"/>
      <c r="K68" s="9"/>
      <c r="L68" s="9"/>
      <c r="M68" s="9"/>
      <c r="P68" s="9"/>
      <c r="T68" s="9"/>
      <c r="U68" s="9"/>
      <c r="V68" s="9"/>
      <c r="W68" s="9"/>
      <c r="X68" s="7"/>
      <c r="Y68" s="3"/>
      <c r="Z68" s="7"/>
      <c r="AA68" s="3"/>
      <c r="AB68" s="3"/>
    </row>
    <row r="69" spans="2:28" x14ac:dyDescent="0.45">
      <c r="B69" s="9"/>
      <c r="C69" s="62"/>
      <c r="D69" s="9"/>
      <c r="E69" s="9"/>
      <c r="F69" s="9"/>
      <c r="G69" s="9"/>
      <c r="H69" s="9"/>
      <c r="I69" s="9"/>
      <c r="J69" s="9"/>
      <c r="K69" s="9"/>
      <c r="L69" s="9"/>
      <c r="M69" s="9"/>
      <c r="P69" s="9"/>
      <c r="T69" s="9"/>
      <c r="U69" s="9"/>
      <c r="V69" s="9"/>
      <c r="W69" s="9"/>
      <c r="X69" s="133"/>
      <c r="Y69" s="36">
        <v>28</v>
      </c>
      <c r="Z69" s="1">
        <v>43885</v>
      </c>
      <c r="AA69" s="4" t="s">
        <v>20</v>
      </c>
      <c r="AB69" s="3"/>
    </row>
    <row r="70" spans="2:28" x14ac:dyDescent="0.45">
      <c r="B70" s="9"/>
      <c r="C70" s="62"/>
      <c r="D70" s="9"/>
      <c r="E70" s="9"/>
      <c r="F70" s="9"/>
      <c r="G70" s="9"/>
      <c r="H70" s="9"/>
      <c r="I70" s="9"/>
      <c r="J70" s="9"/>
      <c r="K70" s="9"/>
      <c r="L70" s="9"/>
      <c r="M70" s="9"/>
      <c r="P70" s="9"/>
      <c r="T70" s="9"/>
      <c r="U70" s="9"/>
      <c r="V70" s="9"/>
      <c r="W70" s="9"/>
      <c r="X70" s="133"/>
      <c r="Y70" s="36">
        <v>29</v>
      </c>
      <c r="Z70" s="1">
        <v>43910</v>
      </c>
      <c r="AA70" s="5" t="s">
        <v>24</v>
      </c>
      <c r="AB70" s="3"/>
    </row>
    <row r="71" spans="2:28" x14ac:dyDescent="0.45">
      <c r="B71" s="9"/>
      <c r="C71" s="62"/>
      <c r="D71" s="9"/>
      <c r="E71" s="9"/>
      <c r="F71" s="9"/>
      <c r="G71" s="9"/>
      <c r="H71" s="9"/>
      <c r="I71" s="9"/>
      <c r="J71" s="9"/>
      <c r="K71" s="9"/>
      <c r="L71" s="9"/>
      <c r="M71" s="9"/>
      <c r="P71" s="9"/>
      <c r="T71" s="9"/>
      <c r="U71" s="9"/>
      <c r="V71" s="9"/>
      <c r="W71" s="9"/>
      <c r="X71" s="133"/>
      <c r="Y71" s="36">
        <v>30</v>
      </c>
      <c r="Z71" s="1">
        <v>43950</v>
      </c>
      <c r="AA71" s="2" t="s">
        <v>25</v>
      </c>
      <c r="AB71" s="3"/>
    </row>
    <row r="72" spans="2:28" x14ac:dyDescent="0.45">
      <c r="B72" s="9"/>
      <c r="C72" s="62"/>
      <c r="D72" s="9"/>
      <c r="E72" s="9"/>
      <c r="F72" s="9"/>
      <c r="G72" s="9"/>
      <c r="H72" s="9"/>
      <c r="I72" s="9"/>
      <c r="J72" s="9"/>
      <c r="K72" s="9"/>
      <c r="L72" s="9"/>
      <c r="M72" s="9"/>
      <c r="P72" s="9"/>
      <c r="T72" s="9"/>
      <c r="U72" s="9"/>
      <c r="V72" s="9"/>
      <c r="W72" s="9"/>
      <c r="X72" s="133"/>
      <c r="Y72" s="36">
        <v>31</v>
      </c>
      <c r="Z72" s="1">
        <v>43954</v>
      </c>
      <c r="AA72" s="2" t="s">
        <v>26</v>
      </c>
      <c r="AB72" s="3"/>
    </row>
    <row r="73" spans="2:28" x14ac:dyDescent="0.45">
      <c r="B73" s="9"/>
      <c r="C73" s="62"/>
      <c r="D73" s="9"/>
      <c r="E73" s="9"/>
      <c r="F73" s="9"/>
      <c r="G73" s="9"/>
      <c r="H73" s="9"/>
      <c r="I73" s="9"/>
      <c r="J73" s="9"/>
      <c r="K73" s="9"/>
      <c r="L73" s="9"/>
      <c r="M73" s="9"/>
      <c r="P73" s="9"/>
      <c r="T73" s="9"/>
      <c r="U73" s="9"/>
      <c r="V73" s="9"/>
      <c r="W73" s="9"/>
      <c r="X73" s="133"/>
      <c r="Y73" s="36">
        <v>32</v>
      </c>
      <c r="Z73" s="1">
        <v>43955</v>
      </c>
      <c r="AA73" s="2" t="s">
        <v>27</v>
      </c>
      <c r="AB73" s="3"/>
    </row>
    <row r="74" spans="2:28" x14ac:dyDescent="0.45">
      <c r="B74" s="9"/>
      <c r="C74" s="62"/>
      <c r="D74" s="9"/>
      <c r="E74" s="9"/>
      <c r="F74" s="9"/>
      <c r="G74" s="9"/>
      <c r="H74" s="9"/>
      <c r="I74" s="9"/>
      <c r="J74" s="9"/>
      <c r="K74" s="9"/>
      <c r="L74" s="9"/>
      <c r="M74" s="9"/>
      <c r="P74" s="9"/>
      <c r="T74" s="9"/>
      <c r="U74" s="9"/>
      <c r="V74" s="9"/>
      <c r="W74" s="9"/>
      <c r="X74" s="133"/>
      <c r="Y74" s="36">
        <v>33</v>
      </c>
      <c r="Z74" s="1">
        <v>43956</v>
      </c>
      <c r="AA74" s="2" t="s">
        <v>28</v>
      </c>
      <c r="AB74" s="3"/>
    </row>
    <row r="75" spans="2:28" x14ac:dyDescent="0.45">
      <c r="B75" s="9"/>
      <c r="C75" s="62"/>
      <c r="D75" s="9"/>
      <c r="E75" s="9"/>
      <c r="F75" s="9"/>
      <c r="G75" s="9"/>
      <c r="H75" s="9"/>
      <c r="I75" s="9"/>
      <c r="J75" s="9"/>
      <c r="K75" s="9"/>
      <c r="L75" s="9"/>
      <c r="M75" s="9"/>
      <c r="P75" s="9"/>
      <c r="T75" s="9"/>
      <c r="U75" s="9"/>
      <c r="V75" s="9"/>
      <c r="W75" s="9"/>
      <c r="X75" s="133"/>
      <c r="Y75" s="36">
        <v>34</v>
      </c>
      <c r="Z75" s="1">
        <v>43957</v>
      </c>
      <c r="AA75" s="4" t="s">
        <v>20</v>
      </c>
      <c r="AB75" s="3"/>
    </row>
    <row r="76" spans="2:28" x14ac:dyDescent="0.45">
      <c r="B76" s="9"/>
      <c r="C76" s="62"/>
      <c r="D76" s="9"/>
      <c r="E76" s="9"/>
      <c r="F76" s="9"/>
      <c r="G76" s="9"/>
      <c r="H76" s="9"/>
      <c r="I76" s="9"/>
      <c r="J76" s="9"/>
      <c r="K76" s="9"/>
      <c r="L76" s="9"/>
      <c r="M76" s="9"/>
      <c r="P76" s="9"/>
      <c r="T76" s="9"/>
      <c r="U76" s="9"/>
      <c r="V76" s="9"/>
      <c r="W76" s="9"/>
      <c r="X76" s="133"/>
      <c r="Y76" s="36">
        <v>35</v>
      </c>
      <c r="Z76" s="1">
        <v>44035</v>
      </c>
      <c r="AA76" s="5" t="s">
        <v>30</v>
      </c>
      <c r="AB76" s="3"/>
    </row>
    <row r="77" spans="2:28" x14ac:dyDescent="0.45">
      <c r="B77" s="9"/>
      <c r="C77" s="62"/>
      <c r="D77" s="9"/>
      <c r="E77" s="9"/>
      <c r="F77" s="9"/>
      <c r="G77" s="9"/>
      <c r="H77" s="9"/>
      <c r="I77" s="9"/>
      <c r="J77" s="9"/>
      <c r="K77" s="9"/>
      <c r="L77" s="9"/>
      <c r="M77" s="9"/>
      <c r="P77" s="9"/>
      <c r="T77" s="9"/>
      <c r="U77" s="9"/>
      <c r="V77" s="9"/>
      <c r="W77" s="9"/>
      <c r="X77" s="133"/>
      <c r="Y77" s="36">
        <v>36</v>
      </c>
      <c r="Z77" s="1">
        <v>44036</v>
      </c>
      <c r="AA77" s="2" t="s">
        <v>171</v>
      </c>
      <c r="AB77" s="3"/>
    </row>
    <row r="78" spans="2:28" x14ac:dyDescent="0.45">
      <c r="B78" s="9"/>
      <c r="C78" s="62"/>
      <c r="D78" s="9"/>
      <c r="E78" s="9"/>
      <c r="F78" s="9"/>
      <c r="G78" s="9"/>
      <c r="H78" s="9"/>
      <c r="I78" s="9"/>
      <c r="J78" s="9"/>
      <c r="K78" s="9"/>
      <c r="L78" s="9"/>
      <c r="M78" s="9"/>
      <c r="P78" s="9"/>
      <c r="T78" s="9"/>
      <c r="U78" s="9"/>
      <c r="V78" s="9"/>
      <c r="W78" s="9"/>
      <c r="X78" s="133"/>
      <c r="Y78" s="36">
        <v>37</v>
      </c>
      <c r="Z78" s="1">
        <v>44053</v>
      </c>
      <c r="AA78" s="4" t="s">
        <v>172</v>
      </c>
      <c r="AB78" s="3"/>
    </row>
    <row r="79" spans="2:28" x14ac:dyDescent="0.45">
      <c r="B79" s="9"/>
      <c r="C79" s="62"/>
      <c r="D79" s="9"/>
      <c r="E79" s="9"/>
      <c r="F79" s="9"/>
      <c r="G79" s="9"/>
      <c r="H79" s="9"/>
      <c r="I79" s="9"/>
      <c r="J79" s="9"/>
      <c r="K79" s="9"/>
      <c r="L79" s="9"/>
      <c r="M79" s="9"/>
      <c r="P79" s="9"/>
      <c r="T79" s="9"/>
      <c r="U79" s="9"/>
      <c r="V79" s="9"/>
      <c r="W79" s="9"/>
      <c r="X79" s="133"/>
      <c r="Y79" s="36">
        <v>38</v>
      </c>
      <c r="Z79" s="1">
        <v>44095</v>
      </c>
      <c r="AA79" s="5" t="s">
        <v>32</v>
      </c>
      <c r="AB79" s="3"/>
    </row>
    <row r="80" spans="2:28" x14ac:dyDescent="0.45">
      <c r="B80" s="9"/>
      <c r="C80" s="62"/>
      <c r="D80" s="9"/>
      <c r="E80" s="9"/>
      <c r="F80" s="9"/>
      <c r="G80" s="9"/>
      <c r="H80" s="9"/>
      <c r="I80" s="9"/>
      <c r="J80" s="9"/>
      <c r="K80" s="9"/>
      <c r="L80" s="9"/>
      <c r="M80" s="9"/>
      <c r="P80" s="9"/>
      <c r="T80" s="9"/>
      <c r="U80" s="9"/>
      <c r="V80" s="9"/>
      <c r="W80" s="9"/>
      <c r="X80" s="133"/>
      <c r="Y80" s="36">
        <v>39</v>
      </c>
      <c r="Z80" s="1">
        <v>44096</v>
      </c>
      <c r="AA80" s="5" t="s">
        <v>33</v>
      </c>
      <c r="AB80" s="3"/>
    </row>
    <row r="81" spans="2:28" x14ac:dyDescent="0.45">
      <c r="B81" s="9"/>
      <c r="C81" s="62"/>
      <c r="D81" s="9"/>
      <c r="E81" s="9"/>
      <c r="F81" s="9"/>
      <c r="G81" s="9"/>
      <c r="H81" s="9"/>
      <c r="I81" s="9"/>
      <c r="J81" s="9"/>
      <c r="K81" s="9"/>
      <c r="L81" s="9"/>
      <c r="M81" s="9"/>
      <c r="P81" s="9"/>
      <c r="T81" s="9"/>
      <c r="U81" s="9"/>
      <c r="V81" s="9"/>
      <c r="W81" s="9"/>
      <c r="X81" s="133"/>
      <c r="Y81" s="36">
        <v>40</v>
      </c>
      <c r="Z81" s="1">
        <v>44138</v>
      </c>
      <c r="AA81" s="2" t="s">
        <v>35</v>
      </c>
      <c r="AB81" s="3"/>
    </row>
    <row r="82" spans="2:28" x14ac:dyDescent="0.45">
      <c r="B82" s="9"/>
      <c r="C82" s="62"/>
      <c r="D82" s="9"/>
      <c r="E82" s="9"/>
      <c r="F82" s="9"/>
      <c r="G82" s="9"/>
      <c r="H82" s="9"/>
      <c r="I82" s="9"/>
      <c r="J82" s="9"/>
      <c r="K82" s="9"/>
      <c r="L82" s="9"/>
      <c r="M82" s="9"/>
      <c r="P82" s="9"/>
      <c r="T82" s="9"/>
      <c r="U82" s="9"/>
      <c r="V82" s="9"/>
      <c r="W82" s="9"/>
      <c r="X82" s="134"/>
      <c r="Y82" s="36">
        <v>41</v>
      </c>
      <c r="Z82" s="1">
        <v>44158</v>
      </c>
      <c r="AA82" s="2" t="s">
        <v>36</v>
      </c>
      <c r="AB82" s="3"/>
    </row>
    <row r="83" spans="2:28" x14ac:dyDescent="0.45">
      <c r="B83" s="9"/>
      <c r="C83" s="62"/>
      <c r="D83" s="9"/>
      <c r="E83" s="9"/>
      <c r="F83" s="9"/>
      <c r="G83" s="9"/>
      <c r="H83" s="9"/>
      <c r="I83" s="9"/>
      <c r="J83" s="9"/>
      <c r="K83" s="9"/>
      <c r="L83" s="9"/>
      <c r="M83" s="9"/>
      <c r="P83" s="9"/>
      <c r="T83" s="9"/>
      <c r="U83" s="9"/>
      <c r="V83" s="9"/>
      <c r="W83" s="9"/>
      <c r="X83" s="7"/>
      <c r="Y83" s="3"/>
      <c r="Z83" s="7"/>
      <c r="AA83" s="3"/>
      <c r="AB83" s="3"/>
    </row>
    <row r="84" spans="2:28" x14ac:dyDescent="0.45">
      <c r="B84" s="9"/>
      <c r="C84" s="62"/>
      <c r="D84" s="9"/>
      <c r="E84" s="9"/>
      <c r="F84" s="9"/>
      <c r="G84" s="9"/>
      <c r="H84" s="9"/>
      <c r="I84" s="9"/>
      <c r="J84" s="9"/>
      <c r="K84" s="9"/>
      <c r="L84" s="9"/>
      <c r="M84" s="9"/>
      <c r="P84" s="9"/>
      <c r="T84" s="9"/>
      <c r="U84" s="9"/>
      <c r="V84" s="9"/>
      <c r="W84" s="9"/>
      <c r="X84" s="7"/>
      <c r="Y84" s="3"/>
      <c r="Z84" s="7"/>
      <c r="AA84" s="3"/>
      <c r="AB84" s="3"/>
    </row>
    <row r="85" spans="2:28" x14ac:dyDescent="0.45">
      <c r="B85" s="9"/>
      <c r="C85" s="62"/>
      <c r="D85" s="9"/>
      <c r="E85" s="9"/>
      <c r="F85" s="9"/>
      <c r="G85" s="9"/>
      <c r="H85" s="9"/>
      <c r="I85" s="9"/>
      <c r="J85" s="9"/>
      <c r="K85" s="9"/>
      <c r="L85" s="9"/>
      <c r="M85" s="9"/>
      <c r="P85" s="9"/>
      <c r="T85" s="9"/>
      <c r="U85" s="9"/>
      <c r="V85" s="9"/>
      <c r="W85" s="9"/>
      <c r="X85" s="7"/>
      <c r="Y85" s="3"/>
      <c r="Z85" s="7"/>
      <c r="AA85" s="3"/>
      <c r="AB85" s="3"/>
    </row>
    <row r="86" spans="2:28" x14ac:dyDescent="0.45">
      <c r="B86" s="9"/>
      <c r="C86" s="62"/>
      <c r="D86" s="9"/>
      <c r="E86" s="9"/>
      <c r="F86" s="9"/>
      <c r="G86" s="9"/>
      <c r="H86" s="9"/>
      <c r="I86" s="9"/>
      <c r="J86" s="9"/>
      <c r="K86" s="9"/>
      <c r="L86" s="9"/>
      <c r="M86" s="9"/>
      <c r="P86" s="9"/>
      <c r="T86" s="9"/>
      <c r="U86" s="9"/>
      <c r="V86" s="9"/>
      <c r="W86" s="9"/>
      <c r="X86" s="7"/>
      <c r="Y86" s="3"/>
      <c r="Z86" s="7"/>
      <c r="AA86" s="3"/>
      <c r="AB86" s="3"/>
    </row>
    <row r="87" spans="2:28" x14ac:dyDescent="0.45">
      <c r="B87" s="9"/>
      <c r="C87" s="62"/>
      <c r="D87" s="9"/>
      <c r="E87" s="9"/>
      <c r="F87" s="9"/>
      <c r="G87" s="9"/>
      <c r="H87" s="9"/>
      <c r="I87" s="9"/>
      <c r="J87" s="9"/>
      <c r="K87" s="9"/>
      <c r="L87" s="9"/>
      <c r="M87" s="9"/>
      <c r="P87" s="9"/>
      <c r="T87" s="9"/>
      <c r="U87" s="9"/>
      <c r="V87" s="9"/>
      <c r="W87" s="9"/>
      <c r="X87" s="7"/>
      <c r="Y87" s="3"/>
      <c r="Z87" s="7"/>
      <c r="AA87" s="3"/>
      <c r="AB87" s="3"/>
    </row>
    <row r="88" spans="2:28" x14ac:dyDescent="0.45">
      <c r="B88" s="9"/>
      <c r="C88" s="62"/>
      <c r="D88" s="9"/>
      <c r="E88" s="9"/>
      <c r="F88" s="9"/>
      <c r="G88" s="9"/>
      <c r="H88" s="9"/>
      <c r="I88" s="9"/>
      <c r="J88" s="9"/>
      <c r="K88" s="9"/>
      <c r="L88" s="9"/>
      <c r="M88" s="9"/>
      <c r="P88" s="9"/>
      <c r="T88" s="9"/>
      <c r="U88" s="9"/>
      <c r="V88" s="9"/>
      <c r="W88" s="9"/>
      <c r="X88" s="7"/>
      <c r="Y88" s="3"/>
      <c r="Z88" s="7"/>
      <c r="AA88" s="3"/>
      <c r="AB88" s="3"/>
    </row>
    <row r="89" spans="2:28" x14ac:dyDescent="0.45">
      <c r="B89" s="9"/>
      <c r="C89" s="62"/>
      <c r="D89" s="9"/>
      <c r="E89" s="9"/>
      <c r="F89" s="9"/>
      <c r="G89" s="9"/>
      <c r="H89" s="9"/>
      <c r="I89" s="9"/>
      <c r="J89" s="9"/>
      <c r="K89" s="9"/>
      <c r="L89" s="9"/>
      <c r="M89" s="9"/>
      <c r="P89" s="9"/>
      <c r="T89" s="9"/>
      <c r="U89" s="9"/>
      <c r="V89" s="9"/>
      <c r="W89" s="9"/>
      <c r="X89" s="7"/>
      <c r="Y89" s="3"/>
      <c r="Z89" s="7"/>
      <c r="AA89" s="3"/>
      <c r="AB89" s="3"/>
    </row>
    <row r="90" spans="2:28" x14ac:dyDescent="0.45">
      <c r="B90" s="9"/>
      <c r="C90" s="62"/>
      <c r="D90" s="9"/>
      <c r="E90" s="9"/>
      <c r="F90" s="9"/>
      <c r="G90" s="9"/>
      <c r="H90" s="9"/>
      <c r="I90" s="9"/>
      <c r="J90" s="9"/>
      <c r="K90" s="9"/>
      <c r="L90" s="9"/>
      <c r="M90" s="9"/>
      <c r="P90" s="9"/>
      <c r="T90" s="9"/>
      <c r="U90" s="9"/>
      <c r="V90" s="9"/>
      <c r="W90" s="9"/>
      <c r="X90" s="7"/>
      <c r="Y90" s="3"/>
      <c r="Z90" s="7"/>
      <c r="AA90" s="3"/>
      <c r="AB90" s="3"/>
    </row>
    <row r="91" spans="2:28" x14ac:dyDescent="0.45">
      <c r="B91" s="9"/>
      <c r="C91" s="62"/>
      <c r="D91" s="9"/>
      <c r="E91" s="9"/>
      <c r="F91" s="9"/>
      <c r="G91" s="9"/>
      <c r="H91" s="9"/>
      <c r="I91" s="9"/>
      <c r="J91" s="9"/>
      <c r="K91" s="9"/>
      <c r="L91" s="9"/>
      <c r="M91" s="9"/>
      <c r="P91" s="9"/>
      <c r="T91" s="9"/>
      <c r="U91" s="9"/>
      <c r="V91" s="9"/>
      <c r="W91" s="9"/>
      <c r="X91" s="7"/>
      <c r="Y91" s="3"/>
      <c r="Z91" s="7"/>
      <c r="AA91" s="3"/>
      <c r="AB91" s="3"/>
    </row>
    <row r="92" spans="2:28" x14ac:dyDescent="0.45">
      <c r="B92" s="9"/>
      <c r="C92" s="62"/>
      <c r="D92" s="9"/>
      <c r="E92" s="9"/>
      <c r="F92" s="9"/>
      <c r="G92" s="9"/>
      <c r="H92" s="9"/>
      <c r="I92" s="9"/>
      <c r="J92" s="9"/>
      <c r="K92" s="9"/>
      <c r="L92" s="9"/>
      <c r="M92" s="9"/>
      <c r="P92" s="9"/>
      <c r="T92" s="9"/>
      <c r="U92" s="9"/>
      <c r="V92" s="9"/>
      <c r="W92" s="9"/>
      <c r="X92" s="7"/>
      <c r="Y92" s="3"/>
      <c r="Z92" s="7"/>
      <c r="AA92" s="3"/>
      <c r="AB92" s="3"/>
    </row>
    <row r="93" spans="2:28" x14ac:dyDescent="0.45">
      <c r="B93" s="9"/>
      <c r="C93" s="62"/>
      <c r="D93" s="9"/>
      <c r="E93" s="9"/>
      <c r="F93" s="9"/>
      <c r="G93" s="9"/>
      <c r="H93" s="9"/>
      <c r="I93" s="9"/>
      <c r="J93" s="9"/>
      <c r="K93" s="9"/>
      <c r="L93" s="9"/>
      <c r="M93" s="9"/>
      <c r="P93" s="9"/>
      <c r="T93" s="9"/>
      <c r="U93" s="9"/>
      <c r="V93" s="9"/>
      <c r="W93" s="9"/>
      <c r="X93" s="7"/>
      <c r="Y93" s="3"/>
      <c r="Z93" s="7"/>
      <c r="AA93" s="3"/>
      <c r="AB93" s="3"/>
    </row>
    <row r="94" spans="2:28" x14ac:dyDescent="0.45">
      <c r="B94" s="9"/>
      <c r="C94" s="62"/>
      <c r="D94" s="9"/>
      <c r="E94" s="9"/>
      <c r="F94" s="9"/>
      <c r="G94" s="9"/>
      <c r="H94" s="9"/>
      <c r="I94" s="9"/>
      <c r="J94" s="9"/>
      <c r="K94" s="9"/>
      <c r="L94" s="9"/>
      <c r="M94" s="9"/>
      <c r="P94" s="9"/>
      <c r="T94" s="9"/>
      <c r="U94" s="9"/>
      <c r="V94" s="9"/>
      <c r="W94" s="9"/>
      <c r="X94" s="7"/>
      <c r="Y94" s="3"/>
      <c r="Z94" s="7"/>
      <c r="AA94" s="3"/>
      <c r="AB94" s="3"/>
    </row>
    <row r="95" spans="2:28" x14ac:dyDescent="0.45">
      <c r="B95" s="9"/>
      <c r="C95" s="62"/>
      <c r="D95" s="9"/>
      <c r="E95" s="9"/>
      <c r="F95" s="9"/>
      <c r="G95" s="9"/>
      <c r="H95" s="9"/>
      <c r="I95" s="9"/>
      <c r="J95" s="9"/>
      <c r="K95" s="9"/>
      <c r="L95" s="9"/>
      <c r="M95" s="9"/>
      <c r="P95" s="9"/>
      <c r="T95" s="9"/>
      <c r="U95" s="9"/>
      <c r="V95" s="9"/>
      <c r="W95" s="9"/>
      <c r="X95" s="7"/>
      <c r="Y95" s="3"/>
      <c r="Z95" s="7"/>
      <c r="AA95" s="3"/>
      <c r="AB95" s="3"/>
    </row>
    <row r="96" spans="2:28" x14ac:dyDescent="0.45">
      <c r="B96" s="9"/>
      <c r="C96" s="62"/>
      <c r="D96" s="9"/>
      <c r="E96" s="9"/>
      <c r="F96" s="9"/>
      <c r="G96" s="9"/>
      <c r="H96" s="9"/>
      <c r="I96" s="9"/>
      <c r="J96" s="9"/>
      <c r="K96" s="9"/>
      <c r="L96" s="9"/>
      <c r="M96" s="9"/>
      <c r="P96" s="9"/>
      <c r="T96" s="9"/>
      <c r="U96" s="9"/>
      <c r="V96" s="9"/>
      <c r="W96" s="9"/>
      <c r="X96" s="7"/>
      <c r="Y96" s="3"/>
      <c r="Z96" s="7"/>
      <c r="AA96" s="3"/>
      <c r="AB96" s="3"/>
    </row>
    <row r="97" spans="2:28" x14ac:dyDescent="0.45">
      <c r="B97" s="9"/>
      <c r="C97" s="62"/>
      <c r="D97" s="9"/>
      <c r="E97" s="9"/>
      <c r="F97" s="9"/>
      <c r="G97" s="9"/>
      <c r="H97" s="9"/>
      <c r="I97" s="9"/>
      <c r="J97" s="9"/>
      <c r="K97" s="9"/>
      <c r="L97" s="9"/>
      <c r="M97" s="9"/>
      <c r="P97" s="9"/>
      <c r="T97" s="9"/>
      <c r="U97" s="9"/>
      <c r="V97" s="9"/>
      <c r="W97" s="9"/>
      <c r="X97" s="7"/>
      <c r="Y97" s="3"/>
      <c r="Z97" s="7"/>
      <c r="AA97" s="3"/>
      <c r="AB97" s="3"/>
    </row>
    <row r="98" spans="2:28" x14ac:dyDescent="0.45">
      <c r="B98" s="9"/>
      <c r="C98" s="62"/>
      <c r="D98" s="9"/>
      <c r="E98" s="9"/>
      <c r="F98" s="9"/>
      <c r="G98" s="9"/>
      <c r="H98" s="9"/>
      <c r="I98" s="9"/>
      <c r="J98" s="9"/>
      <c r="K98" s="9"/>
      <c r="L98" s="9"/>
      <c r="M98" s="9"/>
      <c r="P98" s="9"/>
      <c r="T98" s="9"/>
      <c r="U98" s="9"/>
      <c r="V98" s="9"/>
      <c r="W98" s="9"/>
      <c r="X98" s="7"/>
      <c r="Y98" s="3"/>
      <c r="Z98" s="7"/>
      <c r="AA98" s="3"/>
      <c r="AB98" s="3"/>
    </row>
    <row r="99" spans="2:28" x14ac:dyDescent="0.45">
      <c r="B99" s="9"/>
      <c r="C99" s="62"/>
      <c r="D99" s="9"/>
      <c r="E99" s="9"/>
      <c r="F99" s="9"/>
      <c r="G99" s="9"/>
      <c r="H99" s="9"/>
      <c r="I99" s="9"/>
      <c r="J99" s="9"/>
      <c r="K99" s="9"/>
      <c r="L99" s="9"/>
      <c r="M99" s="9"/>
      <c r="P99" s="9"/>
      <c r="T99" s="9"/>
      <c r="U99" s="9"/>
      <c r="V99" s="9"/>
      <c r="W99" s="9"/>
      <c r="X99" s="7"/>
      <c r="Y99" s="3"/>
      <c r="Z99" s="7"/>
      <c r="AA99" s="3"/>
      <c r="AB99" s="3"/>
    </row>
    <row r="100" spans="2:28" x14ac:dyDescent="0.45">
      <c r="B100" s="9"/>
      <c r="C100" s="62"/>
      <c r="D100" s="9"/>
      <c r="E100" s="9"/>
      <c r="F100" s="9"/>
      <c r="G100" s="9"/>
      <c r="H100" s="9"/>
      <c r="I100" s="9"/>
      <c r="J100" s="9"/>
      <c r="K100" s="9"/>
      <c r="L100" s="9"/>
      <c r="M100" s="9"/>
      <c r="P100" s="9"/>
      <c r="T100" s="9"/>
      <c r="U100" s="9"/>
      <c r="V100" s="9"/>
      <c r="W100" s="9"/>
      <c r="X100" s="7"/>
      <c r="Y100" s="3"/>
      <c r="Z100" s="7"/>
      <c r="AA100" s="3"/>
      <c r="AB100" s="3"/>
    </row>
    <row r="101" spans="2:28" x14ac:dyDescent="0.45">
      <c r="B101" s="9"/>
      <c r="C101" s="62"/>
      <c r="D101" s="9"/>
      <c r="E101" s="9"/>
      <c r="F101" s="9"/>
      <c r="G101" s="9"/>
      <c r="H101" s="9"/>
      <c r="I101" s="9"/>
      <c r="J101" s="9"/>
      <c r="K101" s="9"/>
      <c r="L101" s="9"/>
      <c r="M101" s="9"/>
      <c r="P101" s="9"/>
      <c r="T101" s="9"/>
      <c r="U101" s="9"/>
      <c r="V101" s="9"/>
      <c r="W101" s="9"/>
      <c r="X101" s="7"/>
      <c r="Y101" s="3"/>
      <c r="Z101" s="7"/>
      <c r="AA101" s="3"/>
      <c r="AB101" s="3"/>
    </row>
    <row r="102" spans="2:28" x14ac:dyDescent="0.45">
      <c r="B102" s="9"/>
      <c r="C102" s="62"/>
      <c r="D102" s="9"/>
      <c r="E102" s="9"/>
      <c r="F102" s="9"/>
      <c r="G102" s="9"/>
      <c r="H102" s="9"/>
      <c r="I102" s="9"/>
      <c r="J102" s="9"/>
      <c r="K102" s="9"/>
      <c r="L102" s="9"/>
      <c r="M102" s="9"/>
      <c r="P102" s="9"/>
      <c r="T102" s="9"/>
      <c r="U102" s="9"/>
      <c r="V102" s="9"/>
      <c r="W102" s="9"/>
      <c r="X102" s="7"/>
      <c r="Y102" s="3"/>
      <c r="Z102" s="7"/>
      <c r="AA102" s="3"/>
      <c r="AB102" s="3"/>
    </row>
    <row r="103" spans="2:28" x14ac:dyDescent="0.45">
      <c r="B103" s="9"/>
      <c r="C103" s="62"/>
      <c r="D103" s="9"/>
      <c r="E103" s="9"/>
      <c r="F103" s="9"/>
      <c r="G103" s="9"/>
      <c r="H103" s="9"/>
      <c r="I103" s="9"/>
      <c r="J103" s="9"/>
      <c r="K103" s="9"/>
      <c r="L103" s="9"/>
      <c r="M103" s="9"/>
      <c r="P103" s="9"/>
      <c r="T103" s="9"/>
      <c r="U103" s="9"/>
      <c r="V103" s="9"/>
      <c r="W103" s="9"/>
      <c r="X103" s="7"/>
      <c r="Y103" s="3"/>
      <c r="Z103" s="7"/>
      <c r="AA103" s="3"/>
      <c r="AB103" s="3"/>
    </row>
    <row r="104" spans="2:28" x14ac:dyDescent="0.45">
      <c r="B104" s="9"/>
      <c r="C104" s="62"/>
      <c r="D104" s="9"/>
      <c r="E104" s="9"/>
      <c r="F104" s="9"/>
      <c r="G104" s="9"/>
      <c r="H104" s="9"/>
      <c r="I104" s="9"/>
      <c r="J104" s="9"/>
      <c r="K104" s="9"/>
      <c r="L104" s="9"/>
      <c r="M104" s="9"/>
      <c r="P104" s="9"/>
      <c r="T104" s="9"/>
      <c r="U104" s="9"/>
      <c r="V104" s="9"/>
      <c r="W104" s="9"/>
      <c r="X104" s="7"/>
      <c r="Y104" s="3"/>
      <c r="Z104" s="7"/>
      <c r="AA104" s="3"/>
      <c r="AB104" s="3"/>
    </row>
    <row r="105" spans="2:28" x14ac:dyDescent="0.45">
      <c r="B105" s="9"/>
      <c r="C105" s="62"/>
      <c r="D105" s="9"/>
      <c r="E105" s="9"/>
      <c r="F105" s="9"/>
      <c r="G105" s="9"/>
      <c r="H105" s="9"/>
      <c r="I105" s="9"/>
      <c r="J105" s="9"/>
      <c r="K105" s="9"/>
      <c r="L105" s="9"/>
      <c r="M105" s="9"/>
      <c r="P105" s="9"/>
      <c r="T105" s="9"/>
      <c r="U105" s="9"/>
      <c r="V105" s="9"/>
      <c r="W105" s="9"/>
      <c r="X105" s="7"/>
      <c r="Y105" s="3"/>
      <c r="Z105" s="7"/>
      <c r="AA105" s="3"/>
      <c r="AB105" s="3"/>
    </row>
    <row r="106" spans="2:28" x14ac:dyDescent="0.45">
      <c r="B106" s="9"/>
      <c r="C106" s="62"/>
      <c r="D106" s="9"/>
      <c r="E106" s="9"/>
      <c r="F106" s="9"/>
      <c r="G106" s="9"/>
      <c r="H106" s="9"/>
      <c r="I106" s="9"/>
      <c r="J106" s="9"/>
      <c r="K106" s="9"/>
      <c r="L106" s="9"/>
      <c r="M106" s="9"/>
      <c r="P106" s="9"/>
      <c r="T106" s="9"/>
      <c r="U106" s="9"/>
      <c r="V106" s="9"/>
      <c r="W106" s="9"/>
      <c r="X106" s="7"/>
      <c r="Y106" s="3"/>
      <c r="Z106" s="7"/>
      <c r="AA106" s="3"/>
      <c r="AB106" s="3"/>
    </row>
    <row r="107" spans="2:28" x14ac:dyDescent="0.45">
      <c r="B107" s="9"/>
      <c r="C107" s="62"/>
      <c r="D107" s="9"/>
      <c r="E107" s="9"/>
      <c r="F107" s="9"/>
      <c r="G107" s="9"/>
      <c r="H107" s="9"/>
      <c r="I107" s="9"/>
      <c r="J107" s="9"/>
      <c r="K107" s="9"/>
      <c r="L107" s="9"/>
      <c r="M107" s="9"/>
      <c r="P107" s="9"/>
      <c r="T107" s="9"/>
      <c r="U107" s="9"/>
      <c r="V107" s="9"/>
      <c r="W107" s="9"/>
      <c r="X107" s="7"/>
      <c r="Y107" s="3"/>
      <c r="Z107" s="7"/>
      <c r="AA107" s="3"/>
      <c r="AB107" s="3"/>
    </row>
    <row r="108" spans="2:28" x14ac:dyDescent="0.45">
      <c r="B108" s="9"/>
      <c r="C108" s="62"/>
      <c r="D108" s="9"/>
      <c r="E108" s="9"/>
      <c r="F108" s="9"/>
      <c r="G108" s="9"/>
      <c r="H108" s="9"/>
      <c r="I108" s="9"/>
      <c r="J108" s="9"/>
      <c r="K108" s="9"/>
      <c r="L108" s="9"/>
      <c r="M108" s="9"/>
      <c r="P108" s="9"/>
      <c r="T108" s="9"/>
      <c r="U108" s="9"/>
      <c r="V108" s="9"/>
      <c r="W108" s="9"/>
      <c r="X108" s="7"/>
      <c r="Y108" s="3"/>
      <c r="Z108" s="7"/>
      <c r="AA108" s="3"/>
      <c r="AB108" s="3"/>
    </row>
    <row r="109" spans="2:28" x14ac:dyDescent="0.45">
      <c r="G109" s="9"/>
      <c r="H109" s="9"/>
      <c r="I109" s="9"/>
    </row>
  </sheetData>
  <sheetProtection sheet="1" objects="1" scenarios="1"/>
  <phoneticPr fontId="1"/>
  <conditionalFormatting sqref="Z3:Z41">
    <cfRule type="expression" dxfId="101" priority="101">
      <formula>WEEKDAY(Z3)=2</formula>
    </cfRule>
    <cfRule type="expression" dxfId="100" priority="102">
      <formula>WEEKDAY(Z3)=1</formula>
    </cfRule>
  </conditionalFormatting>
  <conditionalFormatting sqref="Z42:Z45">
    <cfRule type="expression" dxfId="99" priority="99">
      <formula>WEEKDAY(Z42)=2</formula>
    </cfRule>
    <cfRule type="expression" dxfId="98" priority="100">
      <formula>WEEKDAY(Z42)=1</formula>
    </cfRule>
  </conditionalFormatting>
  <conditionalFormatting sqref="Z64">
    <cfRule type="expression" dxfId="97" priority="53">
      <formula>WEEKDAY(Z64)=2</formula>
    </cfRule>
    <cfRule type="expression" dxfId="96" priority="54">
      <formula>WEEKDAY(Z64)=1</formula>
    </cfRule>
  </conditionalFormatting>
  <conditionalFormatting sqref="Z46:Z49">
    <cfRule type="expression" dxfId="95" priority="97">
      <formula>WEEKDAY(Z46)=2</formula>
    </cfRule>
    <cfRule type="expression" dxfId="94" priority="98">
      <formula>WEEKDAY(Z46)=1</formula>
    </cfRule>
  </conditionalFormatting>
  <conditionalFormatting sqref="Z50:Z52">
    <cfRule type="expression" dxfId="93" priority="95">
      <formula>WEEKDAY(Z50)=2</formula>
    </cfRule>
    <cfRule type="expression" dxfId="92" priority="96">
      <formula>WEEKDAY(Z50)=1</formula>
    </cfRule>
  </conditionalFormatting>
  <conditionalFormatting sqref="Z53">
    <cfRule type="expression" dxfId="91" priority="93">
      <formula>WEEKDAY(Z53)=2</formula>
    </cfRule>
    <cfRule type="expression" dxfId="90" priority="94">
      <formula>WEEKDAY(Z53)=1</formula>
    </cfRule>
  </conditionalFormatting>
  <conditionalFormatting sqref="Z67">
    <cfRule type="expression" dxfId="89" priority="91">
      <formula>WEEKDAY(Z67)=2</formula>
    </cfRule>
    <cfRule type="expression" dxfId="88" priority="92">
      <formula>WEEKDAY(Z67)=1</formula>
    </cfRule>
  </conditionalFormatting>
  <conditionalFormatting sqref="Z68:Z69">
    <cfRule type="expression" dxfId="87" priority="89">
      <formula>WEEKDAY(Z68)=2</formula>
    </cfRule>
    <cfRule type="expression" dxfId="86" priority="90">
      <formula>WEEKDAY(Z68)=1</formula>
    </cfRule>
  </conditionalFormatting>
  <conditionalFormatting sqref="Z70">
    <cfRule type="expression" dxfId="85" priority="87">
      <formula>WEEKDAY(Z70)=2</formula>
    </cfRule>
    <cfRule type="expression" dxfId="84" priority="88">
      <formula>WEEKDAY(Z70)=1</formula>
    </cfRule>
  </conditionalFormatting>
  <conditionalFormatting sqref="Z71:Z74">
    <cfRule type="expression" dxfId="83" priority="85">
      <formula>WEEKDAY(Z71)=2</formula>
    </cfRule>
    <cfRule type="expression" dxfId="82" priority="86">
      <formula>WEEKDAY(Z71)=1</formula>
    </cfRule>
  </conditionalFormatting>
  <conditionalFormatting sqref="Z79:Z80 Z72:Z77">
    <cfRule type="expression" dxfId="81" priority="83">
      <formula>WEEKDAY(Z72)=2</formula>
    </cfRule>
    <cfRule type="expression" dxfId="80" priority="84">
      <formula>WEEKDAY(Z72)=1</formula>
    </cfRule>
  </conditionalFormatting>
  <conditionalFormatting sqref="Z78">
    <cfRule type="expression" dxfId="79" priority="81">
      <formula>WEEKDAY(Z78)=2</formula>
    </cfRule>
    <cfRule type="expression" dxfId="78" priority="82">
      <formula>WEEKDAY(Z78)=1</formula>
    </cfRule>
  </conditionalFormatting>
  <conditionalFormatting sqref="Z79:Z80">
    <cfRule type="expression" dxfId="77" priority="79">
      <formula>WEEKDAY(Z79)=2</formula>
    </cfRule>
    <cfRule type="expression" dxfId="76" priority="80">
      <formula>WEEKDAY(Z79)=1</formula>
    </cfRule>
  </conditionalFormatting>
  <conditionalFormatting sqref="Z75">
    <cfRule type="expression" dxfId="75" priority="77">
      <formula>WEEKDAY(Z75)=2</formula>
    </cfRule>
    <cfRule type="expression" dxfId="74" priority="78">
      <formula>WEEKDAY(Z75)=1</formula>
    </cfRule>
  </conditionalFormatting>
  <conditionalFormatting sqref="Z78">
    <cfRule type="expression" dxfId="73" priority="75">
      <formula>WEEKDAY(Z78)=2</formula>
    </cfRule>
    <cfRule type="expression" dxfId="72" priority="76">
      <formula>WEEKDAY(Z78)=1</formula>
    </cfRule>
  </conditionalFormatting>
  <conditionalFormatting sqref="Z81">
    <cfRule type="expression" dxfId="71" priority="73">
      <formula>WEEKDAY(Z81)=2</formula>
    </cfRule>
    <cfRule type="expression" dxfId="70" priority="74">
      <formula>WEEKDAY(Z81)=1</formula>
    </cfRule>
  </conditionalFormatting>
  <conditionalFormatting sqref="Z81">
    <cfRule type="expression" dxfId="69" priority="71">
      <formula>WEEKDAY(Z81)=2</formula>
    </cfRule>
    <cfRule type="expression" dxfId="68" priority="72">
      <formula>WEEKDAY(Z81)=1</formula>
    </cfRule>
  </conditionalFormatting>
  <conditionalFormatting sqref="Z82">
    <cfRule type="expression" dxfId="67" priority="69">
      <formula>WEEKDAY(Z82)=2</formula>
    </cfRule>
    <cfRule type="expression" dxfId="66" priority="70">
      <formula>WEEKDAY(Z82)=1</formula>
    </cfRule>
  </conditionalFormatting>
  <conditionalFormatting sqref="Z82">
    <cfRule type="expression" dxfId="65" priority="67">
      <formula>WEEKDAY(Z82)=2</formula>
    </cfRule>
    <cfRule type="expression" dxfId="64" priority="68">
      <formula>WEEKDAY(Z82)=1</formula>
    </cfRule>
  </conditionalFormatting>
  <conditionalFormatting sqref="Z54">
    <cfRule type="expression" dxfId="63" priority="65">
      <formula>WEEKDAY(Z54)=2</formula>
    </cfRule>
    <cfRule type="expression" dxfId="62" priority="66">
      <formula>WEEKDAY(Z54)=1</formula>
    </cfRule>
  </conditionalFormatting>
  <conditionalFormatting sqref="Z55:Z56">
    <cfRule type="expression" dxfId="61" priority="63">
      <formula>WEEKDAY(Z55)=2</formula>
    </cfRule>
    <cfRule type="expression" dxfId="60" priority="64">
      <formula>WEEKDAY(Z55)=1</formula>
    </cfRule>
  </conditionalFormatting>
  <conditionalFormatting sqref="Z57">
    <cfRule type="expression" dxfId="59" priority="61">
      <formula>WEEKDAY(Z57)=2</formula>
    </cfRule>
    <cfRule type="expression" dxfId="58" priority="62">
      <formula>WEEKDAY(Z57)=1</formula>
    </cfRule>
  </conditionalFormatting>
  <conditionalFormatting sqref="Z58:Z61">
    <cfRule type="expression" dxfId="57" priority="59">
      <formula>WEEKDAY(Z58)=2</formula>
    </cfRule>
    <cfRule type="expression" dxfId="56" priority="60">
      <formula>WEEKDAY(Z58)=1</formula>
    </cfRule>
  </conditionalFormatting>
  <conditionalFormatting sqref="Z62">
    <cfRule type="expression" dxfId="55" priority="57">
      <formula>WEEKDAY(Z62)=2</formula>
    </cfRule>
    <cfRule type="expression" dxfId="54" priority="58">
      <formula>WEEKDAY(Z62)=1</formula>
    </cfRule>
  </conditionalFormatting>
  <conditionalFormatting sqref="Z63">
    <cfRule type="expression" dxfId="53" priority="55">
      <formula>WEEKDAY(Z63)=2</formula>
    </cfRule>
    <cfRule type="expression" dxfId="52" priority="56">
      <formula>WEEKDAY(Z63)=1</formula>
    </cfRule>
  </conditionalFormatting>
  <conditionalFormatting sqref="Z65:Z66">
    <cfRule type="expression" dxfId="51" priority="51">
      <formula>WEEKDAY(Z65)=2</formula>
    </cfRule>
    <cfRule type="expression" dxfId="50" priority="52">
      <formula>WEEKDAY(Z65)=1</formula>
    </cfRule>
  </conditionalFormatting>
  <conditionalFormatting sqref="Z3:Z6">
    <cfRule type="expression" dxfId="49" priority="49">
      <formula>WEEKDAY(Z3)=2</formula>
    </cfRule>
    <cfRule type="expression" dxfId="48" priority="50">
      <formula>WEEKDAY(Z3)=1</formula>
    </cfRule>
  </conditionalFormatting>
  <conditionalFormatting sqref="Z25">
    <cfRule type="expression" dxfId="47" priority="3">
      <formula>WEEKDAY(Z25)=2</formula>
    </cfRule>
    <cfRule type="expression" dxfId="46" priority="4">
      <formula>WEEKDAY(Z25)=1</formula>
    </cfRule>
  </conditionalFormatting>
  <conditionalFormatting sqref="Z7:Z10">
    <cfRule type="expression" dxfId="45" priority="47">
      <formula>WEEKDAY(Z7)=2</formula>
    </cfRule>
    <cfRule type="expression" dxfId="44" priority="48">
      <formula>WEEKDAY(Z7)=1</formula>
    </cfRule>
  </conditionalFormatting>
  <conditionalFormatting sqref="Z11:Z13">
    <cfRule type="expression" dxfId="43" priority="45">
      <formula>WEEKDAY(Z11)=2</formula>
    </cfRule>
    <cfRule type="expression" dxfId="42" priority="46">
      <formula>WEEKDAY(Z11)=1</formula>
    </cfRule>
  </conditionalFormatting>
  <conditionalFormatting sqref="Z14">
    <cfRule type="expression" dxfId="41" priority="43">
      <formula>WEEKDAY(Z14)=2</formula>
    </cfRule>
    <cfRule type="expression" dxfId="40" priority="44">
      <formula>WEEKDAY(Z14)=1</formula>
    </cfRule>
  </conditionalFormatting>
  <conditionalFormatting sqref="Z28">
    <cfRule type="expression" dxfId="39" priority="41">
      <formula>WEEKDAY(Z28)=2</formula>
    </cfRule>
    <cfRule type="expression" dxfId="38" priority="42">
      <formula>WEEKDAY(Z28)=1</formula>
    </cfRule>
  </conditionalFormatting>
  <conditionalFormatting sqref="Z29:Z30">
    <cfRule type="expression" dxfId="37" priority="39">
      <formula>WEEKDAY(Z29)=2</formula>
    </cfRule>
    <cfRule type="expression" dxfId="36" priority="40">
      <formula>WEEKDAY(Z29)=1</formula>
    </cfRule>
  </conditionalFormatting>
  <conditionalFormatting sqref="Z31">
    <cfRule type="expression" dxfId="35" priority="37">
      <formula>WEEKDAY(Z31)=2</formula>
    </cfRule>
    <cfRule type="expression" dxfId="34" priority="38">
      <formula>WEEKDAY(Z31)=1</formula>
    </cfRule>
  </conditionalFormatting>
  <conditionalFormatting sqref="Z32:Z35">
    <cfRule type="expression" dxfId="33" priority="35">
      <formula>WEEKDAY(Z32)=2</formula>
    </cfRule>
    <cfRule type="expression" dxfId="32" priority="36">
      <formula>WEEKDAY(Z32)=1</formula>
    </cfRule>
  </conditionalFormatting>
  <conditionalFormatting sqref="Z40:Z41 Z33:Z38">
    <cfRule type="expression" dxfId="31" priority="33">
      <formula>WEEKDAY(Z33)=2</formula>
    </cfRule>
    <cfRule type="expression" dxfId="30" priority="34">
      <formula>WEEKDAY(Z33)=1</formula>
    </cfRule>
  </conditionalFormatting>
  <conditionalFormatting sqref="Z39">
    <cfRule type="expression" dxfId="29" priority="31">
      <formula>WEEKDAY(Z39)=2</formula>
    </cfRule>
    <cfRule type="expression" dxfId="28" priority="32">
      <formula>WEEKDAY(Z39)=1</formula>
    </cfRule>
  </conditionalFormatting>
  <conditionalFormatting sqref="Z40:Z41">
    <cfRule type="expression" dxfId="27" priority="29">
      <formula>WEEKDAY(Z40)=2</formula>
    </cfRule>
    <cfRule type="expression" dxfId="26" priority="30">
      <formula>WEEKDAY(Z40)=1</formula>
    </cfRule>
  </conditionalFormatting>
  <conditionalFormatting sqref="Z36">
    <cfRule type="expression" dxfId="25" priority="27">
      <formula>WEEKDAY(Z36)=2</formula>
    </cfRule>
    <cfRule type="expression" dxfId="24" priority="28">
      <formula>WEEKDAY(Z36)=1</formula>
    </cfRule>
  </conditionalFormatting>
  <conditionalFormatting sqref="Z39">
    <cfRule type="expression" dxfId="23" priority="25">
      <formula>WEEKDAY(Z39)=2</formula>
    </cfRule>
    <cfRule type="expression" dxfId="22" priority="26">
      <formula>WEEKDAY(Z39)=1</formula>
    </cfRule>
  </conditionalFormatting>
  <conditionalFormatting sqref="Z42">
    <cfRule type="expression" dxfId="21" priority="23">
      <formula>WEEKDAY(Z42)=2</formula>
    </cfRule>
    <cfRule type="expression" dxfId="20" priority="24">
      <formula>WEEKDAY(Z42)=1</formula>
    </cfRule>
  </conditionalFormatting>
  <conditionalFormatting sqref="Z42">
    <cfRule type="expression" dxfId="19" priority="21">
      <formula>WEEKDAY(Z42)=2</formula>
    </cfRule>
    <cfRule type="expression" dxfId="18" priority="22">
      <formula>WEEKDAY(Z42)=1</formula>
    </cfRule>
  </conditionalFormatting>
  <conditionalFormatting sqref="Z43">
    <cfRule type="expression" dxfId="17" priority="19">
      <formula>WEEKDAY(Z43)=2</formula>
    </cfRule>
    <cfRule type="expression" dxfId="16" priority="20">
      <formula>WEEKDAY(Z43)=1</formula>
    </cfRule>
  </conditionalFormatting>
  <conditionalFormatting sqref="Z43">
    <cfRule type="expression" dxfId="15" priority="17">
      <formula>WEEKDAY(Z43)=2</formula>
    </cfRule>
    <cfRule type="expression" dxfId="14" priority="18">
      <formula>WEEKDAY(Z43)=1</formula>
    </cfRule>
  </conditionalFormatting>
  <conditionalFormatting sqref="Z15">
    <cfRule type="expression" dxfId="13" priority="15">
      <formula>WEEKDAY(Z15)=2</formula>
    </cfRule>
    <cfRule type="expression" dxfId="12" priority="16">
      <formula>WEEKDAY(Z15)=1</formula>
    </cfRule>
  </conditionalFormatting>
  <conditionalFormatting sqref="Z16:Z17">
    <cfRule type="expression" dxfId="11" priority="13">
      <formula>WEEKDAY(Z16)=2</formula>
    </cfRule>
    <cfRule type="expression" dxfId="10" priority="14">
      <formula>WEEKDAY(Z16)=1</formula>
    </cfRule>
  </conditionalFormatting>
  <conditionalFormatting sqref="Z18">
    <cfRule type="expression" dxfId="9" priority="11">
      <formula>WEEKDAY(Z18)=2</formula>
    </cfRule>
    <cfRule type="expression" dxfId="8" priority="12">
      <formula>WEEKDAY(Z18)=1</formula>
    </cfRule>
  </conditionalFormatting>
  <conditionalFormatting sqref="Z19:Z22">
    <cfRule type="expression" dxfId="7" priority="9">
      <formula>WEEKDAY(Z19)=2</formula>
    </cfRule>
    <cfRule type="expression" dxfId="6" priority="10">
      <formula>WEEKDAY(Z19)=1</formula>
    </cfRule>
  </conditionalFormatting>
  <conditionalFormatting sqref="Z23">
    <cfRule type="expression" dxfId="5" priority="7">
      <formula>WEEKDAY(Z23)=2</formula>
    </cfRule>
    <cfRule type="expression" dxfId="4" priority="8">
      <formula>WEEKDAY(Z23)=1</formula>
    </cfRule>
  </conditionalFormatting>
  <conditionalFormatting sqref="Z24">
    <cfRule type="expression" dxfId="3" priority="5">
      <formula>WEEKDAY(Z24)=2</formula>
    </cfRule>
    <cfRule type="expression" dxfId="2" priority="6">
      <formula>WEEKDAY(Z24)=1</formula>
    </cfRule>
  </conditionalFormatting>
  <conditionalFormatting sqref="Z26:Z27">
    <cfRule type="expression" dxfId="1" priority="1">
      <formula>WEEKDAY(Z26)=2</formula>
    </cfRule>
    <cfRule type="expression" dxfId="0" priority="2">
      <formula>WEEKDAY(Z26)=1</formula>
    </cfRule>
  </conditionalFormatting>
  <pageMargins left="0.7" right="0.7" top="0.75" bottom="0.75" header="0.3" footer="0.3"/>
  <pageSetup paperSize="9" scale="62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園･学校記入用</vt:lpstr>
      <vt:lpstr>GAA記入用</vt:lpstr>
      <vt:lpstr>記入例</vt:lpstr>
      <vt:lpstr>選択肢</vt:lpstr>
      <vt:lpstr>GAA記入用!Print_Area</vt:lpstr>
      <vt:lpstr>園･学校記入用!Print_Area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</dc:creator>
  <cp:lastModifiedBy>鵜澤政仁</cp:lastModifiedBy>
  <cp:lastPrinted>2019-04-09T05:57:32Z</cp:lastPrinted>
  <dcterms:created xsi:type="dcterms:W3CDTF">2017-05-06T12:40:52Z</dcterms:created>
  <dcterms:modified xsi:type="dcterms:W3CDTF">2019-06-14T09:49:36Z</dcterms:modified>
</cp:coreProperties>
</file>